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<sst xmlns="http://schemas.openxmlformats.org/spreadsheetml/2006/main" count="48" uniqueCount="48">
  <si>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2024年一般公共预算转移支付收入预算表</t>
  </si>
  <si>
    <t>单位：万元</t>
  </si>
  <si>
    <t>项目</t>
  </si>
  <si>
    <t>上年预算数</t>
  </si>
  <si>
    <t>上年执行数</t>
  </si>
  <si>
    <t>预算数</t>
  </si>
  <si>
    <t>金额</t>
  </si>
  <si>
    <t>为上年预算数的%</t>
  </si>
  <si>
    <t>为上年执行数的%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</si>
  <si>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</si>
  <si>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</si>
  <si>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</si>
  <si>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</si>
  <si>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增值税税收返还收入</t>
  </si>
  <si>
    <t xml:space="preserve">      增值税“五五分享”税收返还收入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</si>
  <si>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</si>
  <si>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</si>
  <si>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</si>
  <si>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</si>
  <si>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</si>
  <si>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固定数额补助收入</t>
  </si>
  <si>
    <t xml:space="preserve">      国防共同财政事权转移支付收入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</si>
  <si>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</si>
  <si>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</si>
  <si>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</si>
  <si>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</si>
  <si>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</si>
  <si>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</si>
  <si>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</si>
  <si>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</si>
  <si>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住房保障共同财政事权转移支付收入</t>
  </si>
  <si>
    <t xml:space="preserve">      增值税留抵退税转移支付收入</t>
  </si>
  <si>
    <t xml:space="preserve">      其他退税减税降费转移支付收入</t>
  </si>
  <si>
    <t xml:space="preserve">      补充县区财力转移支付收入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</si>
  <si>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</si>
  <si>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</si>
  <si>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</si>
  <si>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教育</t>
  </si>
  <si>
    <t xml:space="preserve">      科学技术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</si>
  <si>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</si>
  <si>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</si>
  <si>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</si>
  <si>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</si>
  <si>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资源勘探工业信息等</t>
  </si>
  <si>
    <t xml:space="preserve">      商业服务业等</t>
  </si>
  <si>
    <t xml:space="preserve">      住房保障</t>
  </si>
  <si>
    <t xml:space="preserve">      灾害防治及应急管理</t>
  </si>
  <si>
    <t xml:space="preserve">      其他收入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</si>
</sst>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176" fontId="44" fillId="0" borderId="0" xfId="0" applyNumberFormat="1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 applyProtection="1">
      <alignment horizontal="center" vertical="center"/>
      <protection locked="0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176" fontId="45" fillId="0" borderId="11" xfId="0" applyNumberFormat="1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1" fontId="45" fillId="0" borderId="10" xfId="0" applyNumberFormat="1" applyFont="1" applyFill="1" applyBorder="1" applyAlignment="1" applyProtection="1">
      <alignment vertical="center"/>
      <protection/>
    </xf>
    <xf numFmtId="176" fontId="44" fillId="0" borderId="10" xfId="0" applyNumberFormat="1" applyFont="1" applyFill="1" applyBorder="1" applyAlignment="1" applyProtection="1">
      <alignment horizontal="right" vertical="center"/>
      <protection/>
    </xf>
    <xf numFmtId="177" fontId="44" fillId="0" borderId="10" xfId="0" applyNumberFormat="1" applyFont="1" applyFill="1" applyBorder="1" applyAlignment="1" applyProtection="1">
      <alignment horizontal="right" vertical="center"/>
      <protection/>
    </xf>
    <xf numFmtId="1" fontId="44" fillId="0" borderId="10" xfId="0" applyNumberFormat="1" applyFont="1" applyFill="1" applyBorder="1" applyAlignment="1" applyProtection="1">
      <alignment horizontal="left" vertical="center"/>
      <protection/>
    </xf>
    <xf numFmtId="1" fontId="44" fillId="0" borderId="10" xfId="0" applyNumberFormat="1" applyFont="1" applyFill="1" applyBorder="1" applyAlignment="1" applyProtection="1">
      <alignment vertical="center"/>
      <protection locked="0"/>
    </xf>
    <xf numFmtId="176" fontId="44" fillId="0" borderId="10" xfId="0" applyNumberFormat="1" applyFont="1" applyFill="1" applyBorder="1" applyAlignment="1" applyProtection="1">
      <alignment horizontal="right" vertical="center"/>
      <protection locked="0"/>
    </xf>
    <xf numFmtId="1" fontId="44" fillId="0" borderId="10" xfId="0" applyNumberFormat="1" applyFont="1" applyFill="1" applyBorder="1" applyAlignment="1" applyProtection="1">
      <alignment vertical="center"/>
      <protection/>
    </xf>
    <xf numFmtId="0" fontId="44" fillId="0" borderId="10" xfId="0" applyNumberFormat="1" applyFont="1" applyFill="1" applyBorder="1" applyAlignment="1" applyProtection="1">
      <alignment vertical="center"/>
      <protection locked="0"/>
    </xf>
    <xf numFmtId="3" fontId="44" fillId="0" borderId="10" xfId="0" applyNumberFormat="1" applyFont="1" applyFill="1" applyBorder="1" applyAlignment="1" applyProtection="1">
      <alignment vertical="center"/>
      <protection locked="0"/>
    </xf>
    <xf numFmtId="0" fontId="44" fillId="0" borderId="10" xfId="0" applyFont="1" applyFill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/>
    </xf>
    <xf numFmtId="3" fontId="44" fillId="0" borderId="10" xfId="0" applyNumberFormat="1" applyFont="1" applyFill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vertical="center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49.25390625" style="2" customWidth="1"/>
    <col min="2" max="4" width="10.50390625" style="4" customWidth="1"/>
    <col min="5" max="6" width="10.50390625" style="2" customWidth="1"/>
    <col min="7" max="250" width="9.00390625" style="2" customWidth="1"/>
    <col min="251" max="16384" width="9.00390625" style="5" customWidth="1"/>
  </cols>
  <sheetData>
    <row r="1" spans="1:6" s="1" customFormat="1" ht="36" customHeight="1">
      <c r="A1" s="6" t="s">
        <v>0</v>
      </c>
      <c r="B1" s="7"/>
      <c r="C1" s="7"/>
      <c r="D1" s="7"/>
      <c r="E1" s="6"/>
      <c r="F1" s="6"/>
    </row>
    <row r="2" spans="2:6" s="2" customFormat="1" ht="20.25" customHeight="1">
      <c r="B2" s="4"/>
      <c r="C2" s="4"/>
      <c r="D2" s="4"/>
      <c r="F2" s="8" t="s">
        <v>1</v>
      </c>
    </row>
    <row r="3" spans="1:6" s="2" customFormat="1" ht="21.75" customHeight="1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</row>
    <row r="4" spans="1:6" s="2" customFormat="1" ht="45.75" customHeight="1">
      <c r="A4" s="13"/>
      <c r="B4" s="14"/>
      <c r="C4" s="14"/>
      <c r="D4" s="11" t="s">
        <v>6</v>
      </c>
      <c r="E4" s="15" t="s">
        <v>7</v>
      </c>
      <c r="F4" s="15" t="s">
        <v>8</v>
      </c>
    </row>
    <row r="5" spans="1:6" s="2" customFormat="1" ht="19.5" customHeight="1">
      <c r="A5" s="16" t="s">
        <v>9</v>
      </c>
      <c r="B5" s="17">
        <v>89063</v>
      </c>
      <c r="C5" s="17">
        <v>116730</v>
      </c>
      <c r="D5" s="17">
        <f>39530+29341+12611</f>
        <v>81482</v>
      </c>
      <c r="E5" s="18">
        <f>D5/B5*100</f>
        <v>91.4880477863984</v>
      </c>
      <c r="F5" s="18">
        <f>D5/C5*100</f>
        <v>69.80382078300352</v>
      </c>
    </row>
    <row r="6" spans="1:6" s="2" customFormat="1" ht="19.5" customHeight="1">
      <c r="A6" s="19" t="s">
        <v>10</v>
      </c>
      <c r="B6" s="17">
        <f>B7+B11+B31</f>
        <v>54820</v>
      </c>
      <c r="C6" s="17">
        <v>63958</v>
      </c>
      <c r="D6" s="17">
        <v>39530</v>
      </c>
      <c r="E6" s="18">
        <f>D6/B6*100</f>
        <v>72.10871944545787</v>
      </c>
      <c r="F6" s="18">
        <f aca="true" t="shared" si="0" ref="F6:F43">D6/C6*100</f>
        <v>61.80618530910911</v>
      </c>
    </row>
    <row r="7" spans="1:6" s="2" customFormat="1" ht="19.5" customHeight="1">
      <c r="A7" s="19" t="s">
        <v>11</v>
      </c>
      <c r="B7" s="17">
        <f>SUM(B8:B10)</f>
        <v>7045</v>
      </c>
      <c r="C7" s="17">
        <v>2178</v>
      </c>
      <c r="D7" s="17">
        <v>2178</v>
      </c>
      <c r="E7" s="18">
        <f>D7/B7*100</f>
        <v>30.91554293825408</v>
      </c>
      <c r="F7" s="18">
        <f t="shared" si="0"/>
        <v>100</v>
      </c>
    </row>
    <row r="8" spans="1:6" s="2" customFormat="1" ht="19.5" customHeight="1">
      <c r="A8" s="20" t="s">
        <v>12</v>
      </c>
      <c r="B8" s="21">
        <v>5223</v>
      </c>
      <c r="C8" s="21">
        <v>5223</v>
      </c>
      <c r="D8" s="21">
        <v>5223</v>
      </c>
      <c r="E8" s="18">
        <f>D8/B8*100</f>
        <v>100</v>
      </c>
      <c r="F8" s="18">
        <f t="shared" si="0"/>
        <v>100</v>
      </c>
    </row>
    <row r="9" spans="1:6" s="2" customFormat="1" ht="19.5" customHeight="1">
      <c r="A9" s="20" t="s">
        <v>13</v>
      </c>
      <c r="B9" s="21">
        <v>1822</v>
      </c>
      <c r="C9" s="21">
        <v>4822</v>
      </c>
      <c r="D9" s="21">
        <v>1822</v>
      </c>
      <c r="E9" s="18">
        <f>D9/B9*100</f>
        <v>100</v>
      </c>
      <c r="F9" s="18">
        <f t="shared" si="0"/>
        <v>37.78515138946496</v>
      </c>
    </row>
    <row r="10" spans="1:6" s="2" customFormat="1" ht="19.5" customHeight="1">
      <c r="A10" s="20" t="s">
        <v>14</v>
      </c>
      <c r="B10" s="21"/>
      <c r="C10" s="21">
        <v>-4867</v>
      </c>
      <c r="D10" s="21">
        <v>-4867</v>
      </c>
      <c r="E10" s="18"/>
      <c r="F10" s="18">
        <f t="shared" si="0"/>
        <v>100</v>
      </c>
    </row>
    <row r="11" spans="1:6" s="2" customFormat="1" ht="19.5" customHeight="1">
      <c r="A11" s="22" t="s">
        <v>15</v>
      </c>
      <c r="B11" s="17">
        <f>SUM(B12:B30)</f>
        <v>42251</v>
      </c>
      <c r="C11" s="17">
        <v>51134</v>
      </c>
      <c r="D11" s="17">
        <v>28806</v>
      </c>
      <c r="E11" s="18">
        <f>D11/B11*100</f>
        <v>68.17826796998887</v>
      </c>
      <c r="F11" s="18">
        <f t="shared" si="0"/>
        <v>56.3343372315876</v>
      </c>
    </row>
    <row r="12" spans="1:6" s="2" customFormat="1" ht="19.5" customHeight="1">
      <c r="A12" s="20" t="s">
        <v>16</v>
      </c>
      <c r="B12" s="21">
        <v>29</v>
      </c>
      <c r="C12" s="21">
        <v>29</v>
      </c>
      <c r="D12" s="21"/>
      <c r="E12" s="18"/>
      <c r="F12" s="18"/>
    </row>
    <row r="13" spans="1:6" s="2" customFormat="1" ht="19.5" customHeight="1">
      <c r="A13" s="23" t="s">
        <v>17</v>
      </c>
      <c r="B13" s="21">
        <v>3329</v>
      </c>
      <c r="C13" s="21">
        <v>3399</v>
      </c>
      <c r="D13" s="21">
        <v>3283</v>
      </c>
      <c r="E13" s="18">
        <f>D13/B13*100</f>
        <v>98.6182036647642</v>
      </c>
      <c r="F13" s="18">
        <f t="shared" si="0"/>
        <v>96.58723153868785</v>
      </c>
    </row>
    <row r="14" spans="1:6" s="2" customFormat="1" ht="19.5" customHeight="1">
      <c r="A14" s="24" t="s">
        <v>18</v>
      </c>
      <c r="B14" s="21">
        <v>986</v>
      </c>
      <c r="C14" s="21">
        <v>986</v>
      </c>
      <c r="D14" s="21">
        <v>959</v>
      </c>
      <c r="E14" s="18">
        <f>D14/B14*100</f>
        <v>97.26166328600405</v>
      </c>
      <c r="F14" s="18">
        <f t="shared" si="0"/>
        <v>97.26166328600405</v>
      </c>
    </row>
    <row r="15" spans="1:6" s="2" customFormat="1" ht="19.5" customHeight="1">
      <c r="A15" s="24" t="s">
        <v>19</v>
      </c>
      <c r="B15" s="21">
        <v>10176</v>
      </c>
      <c r="C15" s="21">
        <v>20623</v>
      </c>
      <c r="D15" s="21">
        <v>192</v>
      </c>
      <c r="E15" s="18">
        <f>D15/B15*100</f>
        <v>1.8867924528301887</v>
      </c>
      <c r="F15" s="18">
        <f t="shared" si="0"/>
        <v>0.9309993696358435</v>
      </c>
    </row>
    <row r="16" spans="1:6" s="2" customFormat="1" ht="19.5" customHeight="1">
      <c r="A16" s="24" t="s">
        <v>20</v>
      </c>
      <c r="B16" s="21">
        <v>10645</v>
      </c>
      <c r="C16" s="21">
        <v>10646</v>
      </c>
      <c r="D16" s="21">
        <v>10888</v>
      </c>
      <c r="E16" s="18">
        <f>D16/B16*100</f>
        <v>102.28276186002819</v>
      </c>
      <c r="F16" s="18">
        <f t="shared" si="0"/>
        <v>102.2731542363329</v>
      </c>
    </row>
    <row r="17" spans="1:6" s="2" customFormat="1" ht="19.5" customHeight="1">
      <c r="A17" s="24" t="s">
        <v>21</v>
      </c>
      <c r="B17" s="21"/>
      <c r="C17" s="21"/>
      <c r="D17" s="21">
        <v>5</v>
      </c>
      <c r="E17" s="18"/>
      <c r="F17" s="18"/>
    </row>
    <row r="18" spans="1:6" s="2" customFormat="1" ht="19.5" customHeight="1">
      <c r="A18" s="25" t="s">
        <v>22</v>
      </c>
      <c r="B18" s="21">
        <v>6084</v>
      </c>
      <c r="C18" s="21">
        <v>6370</v>
      </c>
      <c r="D18" s="21">
        <v>4165</v>
      </c>
      <c r="E18" s="18">
        <f>D18/B18*100</f>
        <v>68.45825115055885</v>
      </c>
      <c r="F18" s="18">
        <f t="shared" si="0"/>
        <v>65.38461538461539</v>
      </c>
    </row>
    <row r="19" spans="1:6" s="2" customFormat="1" ht="19.5" customHeight="1">
      <c r="A19" s="25" t="s">
        <v>23</v>
      </c>
      <c r="B19" s="21">
        <v>60</v>
      </c>
      <c r="C19" s="21">
        <v>60</v>
      </c>
      <c r="D19" s="21"/>
      <c r="E19" s="18"/>
      <c r="F19" s="18"/>
    </row>
    <row r="20" spans="1:6" s="2" customFormat="1" ht="19.5" customHeight="1">
      <c r="A20" s="25" t="s">
        <v>24</v>
      </c>
      <c r="B20" s="21"/>
      <c r="C20" s="21">
        <v>32</v>
      </c>
      <c r="D20" s="21">
        <v>1</v>
      </c>
      <c r="E20" s="18"/>
      <c r="F20" s="18">
        <f t="shared" si="0"/>
        <v>3.125</v>
      </c>
    </row>
    <row r="21" spans="1:6" s="2" customFormat="1" ht="19.5" customHeight="1">
      <c r="A21" s="25" t="s">
        <v>25</v>
      </c>
      <c r="B21" s="21">
        <v>4144</v>
      </c>
      <c r="C21" s="21">
        <v>3431</v>
      </c>
      <c r="D21" s="21">
        <v>4616</v>
      </c>
      <c r="E21" s="18">
        <f>D21/B21*100</f>
        <v>111.3899613899614</v>
      </c>
      <c r="F21" s="18">
        <f t="shared" si="0"/>
        <v>134.5380355581463</v>
      </c>
    </row>
    <row r="22" spans="1:6" s="2" customFormat="1" ht="19.5" customHeight="1">
      <c r="A22" s="25" t="s">
        <v>26</v>
      </c>
      <c r="B22" s="21">
        <v>3311</v>
      </c>
      <c r="C22" s="21">
        <v>5240</v>
      </c>
      <c r="D22" s="21">
        <v>3505</v>
      </c>
      <c r="E22" s="18">
        <f>D22/B22*100</f>
        <v>105.85925702204773</v>
      </c>
      <c r="F22" s="18">
        <f t="shared" si="0"/>
        <v>66.88931297709924</v>
      </c>
    </row>
    <row r="23" spans="1:6" s="2" customFormat="1" ht="19.5" customHeight="1">
      <c r="A23" s="25" t="s">
        <v>27</v>
      </c>
      <c r="B23" s="21"/>
      <c r="C23" s="21">
        <v>244</v>
      </c>
      <c r="D23" s="21"/>
      <c r="E23" s="18"/>
      <c r="F23" s="18"/>
    </row>
    <row r="24" spans="1:6" s="2" customFormat="1" ht="19.5" customHeight="1">
      <c r="A24" s="25" t="s">
        <v>28</v>
      </c>
      <c r="B24" s="21"/>
      <c r="C24" s="21">
        <v>460</v>
      </c>
      <c r="D24" s="21">
        <v>8</v>
      </c>
      <c r="E24" s="18"/>
      <c r="F24" s="18">
        <f t="shared" si="0"/>
        <v>1.7391304347826086</v>
      </c>
    </row>
    <row r="25" spans="1:6" s="2" customFormat="1" ht="19.5" customHeight="1">
      <c r="A25" s="25" t="s">
        <v>29</v>
      </c>
      <c r="B25" s="21"/>
      <c r="C25" s="21">
        <v>214</v>
      </c>
      <c r="D25" s="21"/>
      <c r="E25" s="18"/>
      <c r="F25" s="18"/>
    </row>
    <row r="26" spans="1:6" s="2" customFormat="1" ht="19.5" customHeight="1">
      <c r="A26" s="25" t="s">
        <v>30</v>
      </c>
      <c r="B26" s="21">
        <v>568</v>
      </c>
      <c r="C26" s="21">
        <v>390</v>
      </c>
      <c r="D26" s="21">
        <v>1184</v>
      </c>
      <c r="E26" s="18">
        <f>D26/B26*100</f>
        <v>208.4507042253521</v>
      </c>
      <c r="F26" s="18">
        <f t="shared" si="0"/>
        <v>303.5897435897436</v>
      </c>
    </row>
    <row r="27" spans="1:6" s="2" customFormat="1" ht="19.5" customHeight="1">
      <c r="A27" s="26" t="s">
        <v>31</v>
      </c>
      <c r="B27" s="21">
        <v>2222</v>
      </c>
      <c r="C27" s="21">
        <v>-1687</v>
      </c>
      <c r="D27" s="21"/>
      <c r="E27" s="18"/>
      <c r="F27" s="18"/>
    </row>
    <row r="28" spans="1:6" s="2" customFormat="1" ht="19.5" customHeight="1">
      <c r="A28" s="26" t="s">
        <v>32</v>
      </c>
      <c r="B28" s="21">
        <v>697</v>
      </c>
      <c r="C28" s="21">
        <v>697</v>
      </c>
      <c r="D28" s="21"/>
      <c r="E28" s="18"/>
      <c r="F28" s="18"/>
    </row>
    <row r="29" spans="1:6" s="2" customFormat="1" ht="19.5" customHeight="1">
      <c r="A29" s="26" t="s">
        <v>33</v>
      </c>
      <c r="B29" s="21"/>
      <c r="C29" s="21"/>
      <c r="D29" s="21"/>
      <c r="E29" s="18"/>
      <c r="F29" s="18"/>
    </row>
    <row r="30" spans="1:6" s="2" customFormat="1" ht="19.5" customHeight="1">
      <c r="A30" s="24" t="s">
        <v>34</v>
      </c>
      <c r="B30" s="21"/>
      <c r="C30" s="21"/>
      <c r="D30" s="21"/>
      <c r="E30" s="18"/>
      <c r="F30" s="18"/>
    </row>
    <row r="31" spans="1:6" s="2" customFormat="1" ht="19.5" customHeight="1">
      <c r="A31" s="27" t="s">
        <v>35</v>
      </c>
      <c r="B31" s="17">
        <f>SUM(B32:B37)</f>
        <v>5524</v>
      </c>
      <c r="C31" s="17">
        <v>10646</v>
      </c>
      <c r="D31" s="17">
        <v>8546</v>
      </c>
      <c r="E31" s="18">
        <f>D31/B31*100</f>
        <v>154.7067342505431</v>
      </c>
      <c r="F31" s="18">
        <f t="shared" si="0"/>
        <v>80.27428142025174</v>
      </c>
    </row>
    <row r="32" spans="1:6" s="2" customFormat="1" ht="19.5" customHeight="1">
      <c r="A32" s="24" t="s">
        <v>36</v>
      </c>
      <c r="B32" s="21">
        <v>28</v>
      </c>
      <c r="C32" s="21">
        <v>624</v>
      </c>
      <c r="D32" s="21"/>
      <c r="E32" s="18"/>
      <c r="F32" s="18"/>
    </row>
    <row r="33" spans="1:6" s="2" customFormat="1" ht="19.5" customHeight="1">
      <c r="A33" s="24" t="s">
        <v>37</v>
      </c>
      <c r="B33" s="21"/>
      <c r="C33" s="21"/>
      <c r="D33" s="21">
        <v>2776</v>
      </c>
      <c r="E33" s="18"/>
      <c r="F33" s="18"/>
    </row>
    <row r="34" spans="1:6" s="2" customFormat="1" ht="19.5" customHeight="1">
      <c r="A34" s="24" t="s">
        <v>38</v>
      </c>
      <c r="B34" s="21">
        <v>1277</v>
      </c>
      <c r="C34" s="21">
        <v>5415</v>
      </c>
      <c r="D34" s="21"/>
      <c r="E34" s="18"/>
      <c r="F34" s="18"/>
    </row>
    <row r="35" spans="1:6" s="2" customFormat="1" ht="19.5" customHeight="1">
      <c r="A35" s="24" t="s">
        <v>39</v>
      </c>
      <c r="B35" s="21">
        <v>320</v>
      </c>
      <c r="C35" s="21">
        <v>432</v>
      </c>
      <c r="D35" s="21">
        <v>550</v>
      </c>
      <c r="E35" s="18">
        <f>D35/B35*100</f>
        <v>171.875</v>
      </c>
      <c r="F35" s="18">
        <f t="shared" si="0"/>
        <v>127.31481481481481</v>
      </c>
    </row>
    <row r="36" spans="1:6" s="3" customFormat="1" ht="19.5" customHeight="1">
      <c r="A36" s="24" t="s">
        <v>40</v>
      </c>
      <c r="B36" s="21">
        <v>59</v>
      </c>
      <c r="C36" s="21">
        <v>74</v>
      </c>
      <c r="D36" s="21">
        <v>34</v>
      </c>
      <c r="E36" s="18">
        <f>D36/B36*100</f>
        <v>57.6271186440678</v>
      </c>
      <c r="F36" s="18">
        <f t="shared" si="0"/>
        <v>45.94594594594595</v>
      </c>
    </row>
    <row r="37" spans="1:6" s="2" customFormat="1" ht="19.5" customHeight="1">
      <c r="A37" s="24" t="s">
        <v>41</v>
      </c>
      <c r="B37" s="21">
        <v>3840</v>
      </c>
      <c r="C37" s="21">
        <v>3840</v>
      </c>
      <c r="D37" s="21">
        <v>3720</v>
      </c>
      <c r="E37" s="18">
        <f>D37/B37*100</f>
        <v>96.875</v>
      </c>
      <c r="F37" s="18">
        <f t="shared" si="0"/>
        <v>96.875</v>
      </c>
    </row>
    <row r="38" spans="1:6" s="2" customFormat="1" ht="19.5" customHeight="1">
      <c r="A38" s="24" t="s">
        <v>42</v>
      </c>
      <c r="B38" s="21"/>
      <c r="C38" s="21">
        <v>7</v>
      </c>
      <c r="D38" s="21"/>
      <c r="E38" s="18"/>
      <c r="F38" s="18"/>
    </row>
    <row r="39" spans="1:6" s="2" customFormat="1" ht="19.5" customHeight="1">
      <c r="A39" s="24" t="s">
        <v>43</v>
      </c>
      <c r="B39" s="21"/>
      <c r="C39" s="21">
        <v>70</v>
      </c>
      <c r="D39" s="21"/>
      <c r="E39" s="18"/>
      <c r="F39" s="18"/>
    </row>
    <row r="40" spans="1:6" s="2" customFormat="1" ht="19.5" customHeight="1">
      <c r="A40" s="24" t="s">
        <v>44</v>
      </c>
      <c r="B40" s="21"/>
      <c r="C40" s="21">
        <v>173</v>
      </c>
      <c r="D40" s="21">
        <v>1434</v>
      </c>
      <c r="E40" s="18"/>
      <c r="F40" s="18">
        <f t="shared" si="0"/>
        <v>828.9017341040462</v>
      </c>
    </row>
    <row r="41" spans="1:6" s="2" customFormat="1" ht="19.5" customHeight="1">
      <c r="A41" s="24" t="s">
        <v>45</v>
      </c>
      <c r="B41" s="21"/>
      <c r="C41" s="21"/>
      <c r="D41" s="21"/>
      <c r="E41" s="18"/>
      <c r="F41" s="18"/>
    </row>
    <row r="42" spans="1:6" s="2" customFormat="1" ht="19.5" customHeight="1">
      <c r="A42" s="24" t="s">
        <v>46</v>
      </c>
      <c r="B42" s="21"/>
      <c r="C42" s="21"/>
      <c r="D42" s="21"/>
      <c r="E42" s="18"/>
      <c r="F42" s="18"/>
    </row>
    <row r="43" spans="1:6" s="2" customFormat="1" ht="19.5" customHeight="1">
      <c r="A43" s="28" t="s">
        <v>47</v>
      </c>
      <c r="B43" s="21"/>
      <c r="C43" s="21">
        <v>11</v>
      </c>
      <c r="D43" s="21">
        <v>32</v>
      </c>
      <c r="E43" s="18"/>
      <c r="F43" s="18">
        <f t="shared" si="0"/>
        <v>290.90909090909093</v>
      </c>
    </row>
    <row r="44" spans="2:4" s="2" customFormat="1" ht="14.25">
      <c r="B44" s="4"/>
      <c r="C44" s="4"/>
      <c r="D44" s="4"/>
    </row>
    <row r="45" spans="2:4" s="2" customFormat="1" ht="14.25">
      <c r="B45" s="4"/>
      <c r="C45" s="4"/>
      <c r="D45" s="4"/>
    </row>
    <row r="46" spans="2:4" s="2" customFormat="1" ht="14.25">
      <c r="B46" s="4"/>
      <c r="C46" s="4"/>
      <c r="D46" s="4"/>
    </row>
    <row r="47" spans="2:4" s="2" customFormat="1" ht="14.25">
      <c r="B47" s="4"/>
      <c r="C47" s="4"/>
      <c r="D47" s="4"/>
    </row>
    <row r="48" spans="2:4" s="2" customFormat="1" ht="14.25">
      <c r="B48" s="4"/>
      <c r="C48" s="4"/>
      <c r="D48" s="4"/>
    </row>
    <row r="49" spans="2:4" s="2" customFormat="1" ht="14.25">
      <c r="B49" s="4"/>
      <c r="C49" s="4"/>
      <c r="D49" s="4"/>
    </row>
    <row r="50" spans="2:4" s="2" customFormat="1" ht="14.25">
      <c r="B50" s="4"/>
      <c r="C50" s="4"/>
      <c r="D50" s="4"/>
    </row>
    <row r="51" spans="2:4" s="2" customFormat="1" ht="14.25">
      <c r="B51" s="4"/>
      <c r="C51" s="4"/>
      <c r="D51" s="4"/>
    </row>
    <row r="52" spans="2:4" s="2" customFormat="1" ht="14.25">
      <c r="B52" s="4"/>
      <c r="C52" s="4"/>
      <c r="D52" s="4"/>
    </row>
    <row r="53" spans="2:4" s="2" customFormat="1" ht="14.25">
      <c r="B53" s="4"/>
      <c r="C53" s="4"/>
      <c r="D53" s="4"/>
    </row>
    <row r="54" spans="2:4" s="2" customFormat="1" ht="14.25">
      <c r="B54" s="4"/>
      <c r="C54" s="4"/>
      <c r="D54" s="4"/>
    </row>
    <row r="55" spans="2:4" s="2" customFormat="1" ht="14.25">
      <c r="B55" s="4"/>
      <c r="C55" s="4"/>
      <c r="D55" s="4"/>
    </row>
    <row r="56" spans="2:4" s="2" customFormat="1" ht="14.25">
      <c r="B56" s="4"/>
      <c r="C56" s="4"/>
      <c r="D56" s="4"/>
    </row>
    <row r="57" spans="2:4" s="2" customFormat="1" ht="14.25">
      <c r="B57" s="4"/>
      <c r="C57" s="4"/>
      <c r="D57" s="4"/>
    </row>
    <row r="58" spans="2:4" s="2" customFormat="1" ht="14.25">
      <c r="B58" s="4"/>
      <c r="C58" s="4"/>
      <c r="D58" s="4"/>
    </row>
    <row r="59" spans="2:4" s="2" customFormat="1" ht="14.25">
      <c r="B59" s="4"/>
      <c r="C59" s="4"/>
      <c r="D59" s="4"/>
    </row>
    <row r="60" spans="2:4" s="2" customFormat="1" ht="14.25">
      <c r="B60" s="4"/>
      <c r="C60" s="4"/>
      <c r="D60" s="4"/>
    </row>
    <row r="61" spans="2:4" s="2" customFormat="1" ht="14.25">
      <c r="B61" s="4"/>
      <c r="C61" s="4"/>
      <c r="D61" s="4"/>
    </row>
    <row r="62" spans="2:4" s="2" customFormat="1" ht="14.25">
      <c r="B62" s="4"/>
      <c r="C62" s="4"/>
      <c r="D62" s="4"/>
    </row>
  </sheetData>
  <sheetProtection/>
  <protectedRanges>
    <protectedRange sqref="E18:E23" name="区域1_1"/>
    <protectedRange sqref="E24:E26" name="区域1_2"/>
    <protectedRange sqref="E27:E29" name="区域1_3"/>
  </protectedRanges>
  <mergeCells count="5">
    <mergeCell ref="A1:F1"/>
    <mergeCell ref="D3:F3"/>
    <mergeCell ref="A3:A4"/>
    <mergeCell ref="B3:B4"/>
    <mergeCell ref="C3:C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4" sqref="A2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4" sqref="A2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深海</cp:lastModifiedBy>
  <dcterms:created xsi:type="dcterms:W3CDTF">2016-12-02T08:54:00Z</dcterms:created>
  <dcterms:modified xsi:type="dcterms:W3CDTF">2024-02-28T07:45:48Z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FF8E9B4AE04D4F0082AC8FBF5EE10EDE</vt:lpwstr>
  </property>
</Properties>
</file>