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936" firstSheet="17" activeTab="22"/>
  </bookViews>
  <sheets>
    <sheet name="Define" sheetId="1" state="hidden" r:id="rId1"/>
    <sheet name="目录" sheetId="2" r:id="rId2"/>
    <sheet name="一般收入1" sheetId="3" r:id="rId3"/>
    <sheet name="一般支出2" sheetId="4" r:id="rId4"/>
    <sheet name="本级一般收入3" sheetId="5" r:id="rId5"/>
    <sheet name="本级一般支出4" sheetId="6" r:id="rId6"/>
    <sheet name="本级一般功能分类表5" sheetId="7" r:id="rId7"/>
    <sheet name="本级基本支出经济分类6" sheetId="8" r:id="rId8"/>
    <sheet name="一般公共预算税收返还及转移支付表7" sheetId="9" r:id="rId9"/>
    <sheet name="一般公共预算转移支付分地区8" sheetId="10" r:id="rId10"/>
    <sheet name="一般债务限额和余额情况表9" sheetId="11" r:id="rId11"/>
    <sheet name="政府性基金收入10" sheetId="12" r:id="rId12"/>
    <sheet name="政府性基金支出11" sheetId="13" r:id="rId13"/>
    <sheet name="本级政府性基金收入12" sheetId="14" r:id="rId14"/>
    <sheet name="本级政府性基金支出13" sheetId="15" r:id="rId15"/>
    <sheet name="本级政府性基金支出功能分类14" sheetId="16" r:id="rId16"/>
    <sheet name="政府性基金转移支付决算项目表15" sheetId="17" r:id="rId17"/>
    <sheet name="政府性基金转移支付分地区16" sheetId="18" r:id="rId18"/>
    <sheet name="专项债务限额和余额情况表17" sheetId="19" r:id="rId19"/>
    <sheet name="国有资本经营预算收入决算表18" sheetId="20" r:id="rId20"/>
    <sheet name="国有资本经营预算支出决算表19" sheetId="21" r:id="rId21"/>
    <sheet name="本级国有资本经营预算收入20" sheetId="22" r:id="rId22"/>
    <sheet name="本级国有资本经营预算支出21" sheetId="23" r:id="rId23"/>
  </sheets>
  <definedNames>
    <definedName name="_xlnm.Print_Titles" localSheetId="2">一般收入1!$1:4</definedName>
    <definedName name="_xlnm.Print_Titles" localSheetId="3">一般支出2!$1:$4</definedName>
    <definedName name="_xlnm.Print_Titles" localSheetId="4">本级一般收入3!$1:$4</definedName>
    <definedName name="_xlnm.Print_Titles" localSheetId="5">本级一般支出4!$1:$4</definedName>
    <definedName name="_xlnm.Print_Titles" localSheetId="6">本级一般功能分类表5!$1:$4</definedName>
  </definedNames>
  <calcPr calcId="144525"/>
</workbook>
</file>

<file path=xl/sharedStrings.xml><?xml version="1.0" encoding="utf-8"?>
<sst xmlns="http://schemas.openxmlformats.org/spreadsheetml/2006/main" count="817" uniqueCount="496">
  <si>
    <t>ERRANGE_O=</t>
  </si>
  <si>
    <t>A1:D25</t>
  </si>
  <si>
    <t>ERLINESTART_O=</t>
  </si>
  <si>
    <t>ERCOLUMNSTART_O=</t>
  </si>
  <si>
    <t>ERLINEEND_O=</t>
  </si>
  <si>
    <t>ERCOLUMNEND_O=</t>
  </si>
  <si>
    <t>附表</t>
  </si>
  <si>
    <t>财政总决算公开报表目录</t>
  </si>
  <si>
    <t>表号</t>
  </si>
  <si>
    <t>表名</t>
  </si>
  <si>
    <t>附表8-1</t>
  </si>
  <si>
    <t>2021年经开区一般公共预算收入决算表</t>
  </si>
  <si>
    <t>第一部分:一般公共预算</t>
  </si>
  <si>
    <t>附表8-2</t>
  </si>
  <si>
    <t>2021年经开区一般公共预算支出决算表</t>
  </si>
  <si>
    <t>附表8-3</t>
  </si>
  <si>
    <t>附表8-4</t>
  </si>
  <si>
    <t>附表8-5</t>
  </si>
  <si>
    <t>2021年经开区一般公共预算本级支出功能分类决算表</t>
  </si>
  <si>
    <t>附表8-6</t>
  </si>
  <si>
    <t>2021年经开区一般公共预算基本支出经济分类决算表</t>
  </si>
  <si>
    <t>附表8-7</t>
  </si>
  <si>
    <t>2021年经开区一般公共预算对下级的转移支付分项目决算表</t>
  </si>
  <si>
    <t>附表8-8</t>
  </si>
  <si>
    <t>2021年经开区一般公共预算对下级的转移支付分地区决算表</t>
  </si>
  <si>
    <t>附表8-9</t>
  </si>
  <si>
    <t>2021年经开区地方政府一般债务余额决算表</t>
  </si>
  <si>
    <t>附表8-10</t>
  </si>
  <si>
    <t>2021年经开区政府性基金收入决算表</t>
  </si>
  <si>
    <t>第二部分:政府性基金预算</t>
  </si>
  <si>
    <t>附表8-11</t>
  </si>
  <si>
    <t>2021年经开区政府性基金支出决算表</t>
  </si>
  <si>
    <t>附表8-12</t>
  </si>
  <si>
    <t>附表8-13</t>
  </si>
  <si>
    <t>附表8-14</t>
  </si>
  <si>
    <t>2021年经开区政府性基金支出功能分类决算表</t>
  </si>
  <si>
    <t>附表8-15</t>
  </si>
  <si>
    <t>2021年经开区政府性基金对下级的转移支付分项目决算表</t>
  </si>
  <si>
    <t>附表8-16</t>
  </si>
  <si>
    <t>2021年经开区政府性基金对下级的转移支付分地区决算表</t>
  </si>
  <si>
    <t>附表8-17</t>
  </si>
  <si>
    <t>2021年经开区地方政府专项债务余额决算表</t>
  </si>
  <si>
    <t>附表8-18</t>
  </si>
  <si>
    <t>2021年经开区国有资本经营预算收入决算表</t>
  </si>
  <si>
    <t>第三部分:国有资本经营预算</t>
  </si>
  <si>
    <t>附表8-19</t>
  </si>
  <si>
    <t>2021年经开区国有资本经营预算支出决算表</t>
  </si>
  <si>
    <t>附表8-20</t>
  </si>
  <si>
    <t>附表8-21</t>
  </si>
  <si>
    <t>附表1</t>
  </si>
  <si>
    <t>2022年经开区一般公共预算收入决算表</t>
  </si>
  <si>
    <t>单位：万元</t>
  </si>
  <si>
    <t>预算科目</t>
  </si>
  <si>
    <t>年初预算数</t>
  </si>
  <si>
    <t>预算数</t>
  </si>
  <si>
    <t>决算数</t>
  </si>
  <si>
    <t>完成预算%</t>
  </si>
  <si>
    <t>比上年增长%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</si>
  <si>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</si>
  <si>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</si>
  <si>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</si>
  <si>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</si>
  <si>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</si>
  <si>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房产税</t>
  </si>
  <si>
    <t xml:space="preserve">    车船税</t>
  </si>
  <si>
    <t xml:space="preserve">    耕地占用税</t>
  </si>
  <si>
    <t xml:space="preserve">    契税</t>
  </si>
  <si>
    <t xml:space="preserve">    其他税收收入</t>
  </si>
  <si>
    <t>二、非税收入</t>
  </si>
  <si>
    <t xml:space="preserve">   专项收入</t>
  </si>
  <si>
    <t xml:space="preserve">   行政事业性收费收入</t>
  </si>
  <si>
    <t xml:space="preserve">   罚没收入</t>
  </si>
  <si>
    <t xml:space="preserve">   国有资源（资产）使用收入</t>
  </si>
  <si>
    <t xml:space="preserve">   其他收入</t>
  </si>
  <si>
    <t>本级收入合计</t>
  </si>
  <si>
    <t>转移性收入</t>
  </si>
  <si>
    <t xml:space="preserve">  一般性转移支付收入</t>
  </si>
  <si>
    <t xml:space="preserve">  专项转移支付收入</t>
  </si>
  <si>
    <t xml:space="preserve">  调入资金</t>
  </si>
  <si>
    <t xml:space="preserve">  动用预算稳定调节基金</t>
  </si>
  <si>
    <t xml:space="preserve">  债务转贷收入</t>
  </si>
  <si>
    <t xml:space="preserve">  上年结转收入</t>
  </si>
  <si>
    <t>收入总计</t>
  </si>
  <si>
    <t>附表2</t>
  </si>
  <si>
    <t xml:space="preserve">2022年经开区一般公共预算支出决算表 </t>
  </si>
  <si>
    <t>比上年增减%</t>
  </si>
  <si>
    <t>一、一般公共服务</t>
  </si>
  <si>
    <t>二、教育</t>
  </si>
  <si>
    <t>三、科学技术</t>
  </si>
  <si>
    <t>四、文化体育与传媒</t>
  </si>
  <si>
    <t>五、社会保障和就业</t>
  </si>
  <si>
    <t>六、卫生健康</t>
  </si>
  <si>
    <t>七、节能环保</t>
  </si>
  <si>
    <t>八、城乡社区</t>
  </si>
  <si>
    <t>九、农林水</t>
  </si>
  <si>
    <t>十、资源勘探工业信息等</t>
  </si>
  <si>
    <t>十一、商业服务业等</t>
  </si>
  <si>
    <t>十二、自然资源海洋气象等</t>
  </si>
  <si>
    <t>十三、住房保障</t>
  </si>
  <si>
    <t>十四、粮油物资储备</t>
  </si>
  <si>
    <t>十五、灾害防治及应急管理</t>
  </si>
  <si>
    <t>十六、债务付息</t>
  </si>
  <si>
    <t>十七、债务发行费</t>
  </si>
  <si>
    <t>十八、其他支出</t>
  </si>
  <si>
    <t>支出合计</t>
  </si>
  <si>
    <t>预备费</t>
  </si>
  <si>
    <t>转移性支出</t>
  </si>
  <si>
    <t xml:space="preserve">  上解支出</t>
  </si>
  <si>
    <t xml:space="preserve">  债务还本支出</t>
  </si>
  <si>
    <t xml:space="preserve">  安排预算稳定调节基金</t>
  </si>
  <si>
    <t xml:space="preserve">  年终结转</t>
  </si>
  <si>
    <t>支出总计</t>
  </si>
  <si>
    <t>附表3</t>
  </si>
  <si>
    <t>2022年经开区本级一般公共预算收入决算表</t>
  </si>
  <si>
    <t>附表4</t>
  </si>
  <si>
    <t xml:space="preserve">2022年经开区本级一般公共预算支出决算表 </t>
  </si>
  <si>
    <t>附表5</t>
  </si>
  <si>
    <t>2022年经开区本级一般公共预算本级支出功能分类决算表</t>
  </si>
  <si>
    <t>科目编码</t>
  </si>
  <si>
    <t xml:space="preserve">    政府办公厅(室)及相关机构事务</t>
  </si>
  <si>
    <t xml:space="preserve">      行政运行</t>
  </si>
  <si>
    <t xml:space="preserve">      一般行政管理事务</t>
  </si>
  <si>
    <t xml:space="preserve">      机关服务</t>
  </si>
  <si>
    <t xml:space="preserve">      信访事务</t>
  </si>
  <si>
    <t xml:space="preserve">      事业运行</t>
  </si>
  <si>
    <t xml:space="preserve">      其他政府办公厅（室）及相关机构事务支出</t>
  </si>
  <si>
    <t xml:space="preserve">    发展与改革事务</t>
  </si>
  <si>
    <t xml:space="preserve">    统计信息事务</t>
  </si>
  <si>
    <t xml:space="preserve">      信息事务</t>
  </si>
  <si>
    <t xml:space="preserve">      其他统计信息事务支出</t>
  </si>
  <si>
    <t xml:space="preserve">    财政事务</t>
  </si>
  <si>
    <t xml:space="preserve">      信息化建设</t>
  </si>
  <si>
    <t xml:space="preserve">      其他财政事务支出</t>
  </si>
  <si>
    <t xml:space="preserve">    审计事务</t>
  </si>
  <si>
    <t xml:space="preserve">    纪检监察事务</t>
  </si>
  <si>
    <t xml:space="preserve">    商贸事务</t>
  </si>
  <si>
    <t xml:space="preserve">      招商引资</t>
  </si>
  <si>
    <t xml:space="preserve">      其他商贸事务支出</t>
  </si>
  <si>
    <t xml:space="preserve">    民族事务</t>
  </si>
  <si>
    <t xml:space="preserve">      其他民族事务支出</t>
  </si>
  <si>
    <t xml:space="preserve">    档案事务</t>
  </si>
  <si>
    <t xml:space="preserve">      档案馆</t>
  </si>
  <si>
    <t xml:space="preserve">    民主党派及工商联事务</t>
  </si>
  <si>
    <t xml:space="preserve">    群众团体事务</t>
  </si>
  <si>
    <t xml:space="preserve">    党委办公厅（室）及相关机构事务</t>
  </si>
  <si>
    <t xml:space="preserve">    组织事务</t>
  </si>
  <si>
    <t xml:space="preserve">      其他组织事务支出</t>
  </si>
  <si>
    <t xml:space="preserve">    其他一般公共服务支出</t>
  </si>
  <si>
    <t xml:space="preserve">      其他一般公共服务支出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</si>
  <si>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</si>
  <si>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</si>
  <si>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</si>
  <si>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</si>
  <si>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</si>
  <si>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</si>
  <si>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</si>
  <si>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其他普通教育支出</t>
  </si>
  <si>
    <t xml:space="preserve">    特殊教育</t>
  </si>
  <si>
    <t xml:space="preserve">      特殊学校教育</t>
  </si>
  <si>
    <t xml:space="preserve">    教育费附加安排的支出</t>
  </si>
  <si>
    <t xml:space="preserve">      其他教育费附加安排的支出</t>
  </si>
  <si>
    <t xml:space="preserve">    其他教育支出</t>
  </si>
  <si>
    <t xml:space="preserve">      其他教育支出</t>
  </si>
  <si>
    <t>六、科学技术支出</t>
  </si>
  <si>
    <t xml:space="preserve">  技术研究与开发</t>
  </si>
  <si>
    <t xml:space="preserve">    科技成果转化与扩散</t>
  </si>
  <si>
    <t xml:space="preserve">  科技重大项目</t>
  </si>
  <si>
    <t xml:space="preserve">    重点研发计划</t>
  </si>
  <si>
    <t xml:space="preserve">    其他科学技术支出</t>
  </si>
  <si>
    <t xml:space="preserve">      其他科学技术支出</t>
  </si>
  <si>
    <t>七、文化旅游体育与传媒支出</t>
  </si>
  <si>
    <t xml:space="preserve">    文化和旅游</t>
  </si>
  <si>
    <t xml:space="preserve">      其他文化和旅游支出</t>
  </si>
  <si>
    <t xml:space="preserve">  其他文化旅游体育与传媒支出(款)</t>
  </si>
  <si>
    <t xml:space="preserve">    其他文化旅游体育与传媒支出(项)</t>
  </si>
  <si>
    <t>八、社会保障和就业支出</t>
  </si>
  <si>
    <t xml:space="preserve">    人力资源和社会保障管理事务</t>
  </si>
  <si>
    <t xml:space="preserve">    劳动保障监察</t>
  </si>
  <si>
    <t xml:space="preserve">    劳动人事争议调解仲裁</t>
  </si>
  <si>
    <t xml:space="preserve">      其他人力资源和社会保障管理事务支出</t>
  </si>
  <si>
    <t xml:space="preserve">    民政管理事务</t>
  </si>
  <si>
    <t xml:space="preserve">      基层政权建设和社区治理</t>
  </si>
  <si>
    <t xml:space="preserve">      其他民政管理事务支出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</si>
  <si>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</si>
  <si>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</si>
  <si>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</si>
  <si>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机关事业单位基本养老保险缴费支出</t>
  </si>
  <si>
    <t xml:space="preserve">      对机关事业单位基本养老保险基金的补助</t>
  </si>
  <si>
    <t xml:space="preserve">    企业改革补助</t>
  </si>
  <si>
    <t xml:space="preserve">      其他企业改革发展补助</t>
  </si>
  <si>
    <t xml:space="preserve">    就业补助</t>
  </si>
  <si>
    <t xml:space="preserve">      公益性岗位补贴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</si>
  <si>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</si>
  <si>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</si>
  <si>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</si>
  <si>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</si>
  <si>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</si>
  <si>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</si>
  <si>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</si>
  <si>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</si>
  <si>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军队移交政府的离退休人员安置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</si>
  <si>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</si>
  <si>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</si>
  <si>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</si>
  <si>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</si>
  <si>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</si>
  <si>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养老服务</t>
  </si>
  <si>
    <t xml:space="preserve">    残疾人事业</t>
  </si>
  <si>
    <t xml:space="preserve">      残疾人康复</t>
  </si>
  <si>
    <t xml:space="preserve">      残疾人就业和扶贫</t>
  </si>
  <si>
    <t xml:space="preserve">      残疾人生活和护理补贴</t>
  </si>
  <si>
    <t xml:space="preserve">      其他残疾人事业支出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</si>
  <si>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</si>
  <si>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</si>
  <si>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</si>
  <si>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</si>
  <si>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</si>
  <si>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</si>
  <si>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</si>
  <si>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</si>
  <si>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</si>
  <si>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</si>
  <si>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</si>
  <si>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</si>
  <si>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财政对城乡居民基本养老保险基金的补助</t>
  </si>
  <si>
    <t xml:space="preserve">    退役军人管理事务</t>
  </si>
  <si>
    <t xml:space="preserve">      拥军优属</t>
  </si>
  <si>
    <t xml:space="preserve">      其他退役军人事务管理支出</t>
  </si>
  <si>
    <t xml:space="preserve">    其他社会保障和就业支出</t>
  </si>
  <si>
    <t xml:space="preserve">      其他社会保障和就业支出</t>
  </si>
  <si>
    <t>九、卫生健康支出</t>
  </si>
  <si>
    <t xml:space="preserve">    卫生健康管理事务</t>
  </si>
  <si>
    <t xml:space="preserve">      其他卫生健康管理事务支出</t>
  </si>
  <si>
    <t xml:space="preserve">  公立医院</t>
  </si>
  <si>
    <t xml:space="preserve">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</si>
  <si>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</si>
  <si>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</si>
  <si>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</si>
  <si>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</si>
  <si>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</si>
  <si>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卫生监督机构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</si>
  <si>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</si>
  <si>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</si>
  <si>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</si>
  <si>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</si>
  <si>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计划生育事务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</si>
  <si>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</si>
  <si>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</si>
  <si>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</si>
  <si>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</si>
  <si>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</si>
  <si>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</si>
  <si>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</si>
  <si>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</si>
  <si>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财政对城乡居民基本医疗保险基金的补助</t>
  </si>
  <si>
    <t xml:space="preserve">    医疗救助</t>
  </si>
  <si>
    <t xml:space="preserve">      城乡医疗救助</t>
  </si>
  <si>
    <t xml:space="preserve">    优抚对象医疗</t>
  </si>
  <si>
    <t xml:space="preserve">      优抚对象医疗补助</t>
  </si>
  <si>
    <t xml:space="preserve">    老龄卫生健康事务</t>
  </si>
  <si>
    <t xml:space="preserve">      老龄卫生健康事务</t>
  </si>
  <si>
    <t xml:space="preserve">    其他卫生健康支出</t>
  </si>
  <si>
    <t xml:space="preserve">     其他卫生健康支出</t>
  </si>
  <si>
    <t>十、节能环保支出</t>
  </si>
  <si>
    <t xml:space="preserve">    污染防治</t>
  </si>
  <si>
    <t xml:space="preserve">      大气</t>
  </si>
  <si>
    <t xml:space="preserve">    自然生态保护</t>
  </si>
  <si>
    <t xml:space="preserve">      农村环境保护</t>
  </si>
  <si>
    <t xml:space="preserve">    能源节约利用</t>
  </si>
  <si>
    <t xml:space="preserve">      能源节约利用</t>
  </si>
  <si>
    <t xml:space="preserve">    污染减排</t>
  </si>
  <si>
    <t xml:space="preserve">      减排专项支出</t>
  </si>
  <si>
    <t xml:space="preserve">      其他污染减排支出</t>
  </si>
  <si>
    <t xml:space="preserve">    其他节能环保支出</t>
  </si>
  <si>
    <t xml:space="preserve">      其他节能环保支出</t>
  </si>
  <si>
    <t>十一、城乡社区支出</t>
  </si>
  <si>
    <t xml:space="preserve">    城乡社区管理事务</t>
  </si>
  <si>
    <t xml:space="preserve">      工程建设管理</t>
  </si>
  <si>
    <t xml:space="preserve">      其他城乡社区管理事务支出</t>
  </si>
  <si>
    <t xml:space="preserve">    城乡社区公共设施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</si>
  <si>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</si>
  <si>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</si>
  <si>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</si>
  <si>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建设市场管理与监督</t>
  </si>
  <si>
    <t xml:space="preserve">      建设市场管理与监督</t>
  </si>
  <si>
    <t xml:space="preserve">    其他城乡社区支出</t>
  </si>
  <si>
    <t xml:space="preserve">      其他城乡社区支出</t>
  </si>
  <si>
    <t>十二、农林水支出</t>
  </si>
  <si>
    <t xml:space="preserve">    农业农村</t>
  </si>
  <si>
    <t xml:space="preserve">      病虫害控制</t>
  </si>
  <si>
    <t xml:space="preserve">      防灾救灾</t>
  </si>
  <si>
    <t xml:space="preserve">      农业生产发展</t>
  </si>
  <si>
    <t xml:space="preserve">      农村道路建设</t>
  </si>
  <si>
    <t xml:space="preserve">      其他农业农村支出</t>
  </si>
  <si>
    <t xml:space="preserve">    农村综合改革</t>
  </si>
  <si>
    <t xml:space="preserve">      对村民委员会和村党支部的补助</t>
  </si>
  <si>
    <t xml:space="preserve">      对村集体经济组织的补助</t>
  </si>
  <si>
    <t xml:space="preserve">    普惠金融发展支出</t>
  </si>
  <si>
    <t xml:space="preserve">      其他普惠金融发展支出</t>
  </si>
  <si>
    <t xml:space="preserve">    目标价格补贴</t>
  </si>
  <si>
    <t xml:space="preserve">      其他目标价格补贴</t>
  </si>
  <si>
    <t xml:space="preserve">    其他农林水支出</t>
  </si>
  <si>
    <t xml:space="preserve">      其他农林水支出</t>
  </si>
  <si>
    <t>十三、资源勘探工业信息等支出</t>
  </si>
  <si>
    <t xml:space="preserve">    工业和信息产业监管</t>
  </si>
  <si>
    <t xml:space="preserve">    国有资产监管</t>
  </si>
  <si>
    <t xml:space="preserve">      其他国有资产监管支出</t>
  </si>
  <si>
    <t xml:space="preserve">    支持中小企业发展和管理支出</t>
  </si>
  <si>
    <t xml:space="preserve">      中小企业发展专项</t>
  </si>
  <si>
    <t xml:space="preserve">      其他支持中小企业发展和管理支出</t>
  </si>
  <si>
    <t xml:space="preserve">    其他资源勘探工业信息等支出</t>
  </si>
  <si>
    <t xml:space="preserve">      技术改造支出</t>
  </si>
  <si>
    <t xml:space="preserve">      其他资源勘探工业信息等支出</t>
  </si>
  <si>
    <t>十四、商业服务业等支出</t>
  </si>
  <si>
    <t xml:space="preserve">    商业流通事务</t>
  </si>
  <si>
    <t xml:space="preserve">      其他商业流通事务支出</t>
  </si>
  <si>
    <t xml:space="preserve">    涉外发展服务支出</t>
  </si>
  <si>
    <t xml:space="preserve">      其他涉外发展服务支出</t>
  </si>
  <si>
    <t xml:space="preserve">    其他商业服务业等支出</t>
  </si>
  <si>
    <t xml:space="preserve">      其他商业服务业等支出</t>
  </si>
  <si>
    <t>十五、自然资源海洋气象等支出</t>
  </si>
  <si>
    <t xml:space="preserve">    自然资源事务</t>
  </si>
  <si>
    <t xml:space="preserve">      其他自然资源事务支出</t>
  </si>
  <si>
    <t>十六、住房保障支出</t>
  </si>
  <si>
    <t xml:space="preserve">    保障性安居工程支出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</si>
  <si>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</si>
  <si>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</si>
  <si>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</si>
  <si>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</si>
  <si>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其他保障性安居工程支出</t>
  </si>
  <si>
    <t xml:space="preserve">    住房改革支出</t>
  </si>
  <si>
    <t xml:space="preserve">      住房公积金</t>
  </si>
  <si>
    <t xml:space="preserve">    城乡社区住宅</t>
  </si>
  <si>
    <t xml:space="preserve">      其他城乡社区住宅支出</t>
  </si>
  <si>
    <t>十七、其他支出</t>
  </si>
  <si>
    <r>
      <rPr>
        <b/>
        <sz val="11"/>
        <color rgb="FF000000"/>
        <rFont val="仿宋"/>
        <charset val="134"/>
      </rPr>
      <t>5000.0</t>
    </r>
    <r>
      <rPr>
        <sz val="11"/>
        <color rgb="FF000000"/>
        <rFont val="仿宋"/>
        <charset val="134"/>
      </rPr>
      <t> </t>
    </r>
  </si>
  <si>
    <t xml:space="preserve">    其他支出</t>
  </si>
  <si>
    <t xml:space="preserve">      其他支出</t>
  </si>
  <si>
    <t>十八、预备费</t>
  </si>
  <si>
    <t>十九、债务付息支出</t>
  </si>
  <si>
    <r>
      <rPr>
        <b/>
        <sz val="11"/>
        <color rgb="FF000000"/>
        <rFont val="仿宋"/>
        <charset val="134"/>
      </rPr>
      <t>103.6</t>
    </r>
    <r>
      <rPr>
        <sz val="11"/>
        <color rgb="FF000000"/>
        <rFont val="仿宋"/>
        <charset val="134"/>
      </rPr>
      <t> </t>
    </r>
  </si>
  <si>
    <t xml:space="preserve">    地方政府一般债务付息支出</t>
  </si>
  <si>
    <t xml:space="preserve">      地方政府一般债券付息支出</t>
  </si>
  <si>
    <t>二十、债务发行费用支出</t>
  </si>
  <si>
    <r>
      <rPr>
        <b/>
        <sz val="11"/>
        <color rgb="FF000000"/>
        <rFont val="仿宋"/>
        <charset val="134"/>
      </rPr>
      <t>107.7</t>
    </r>
    <r>
      <rPr>
        <sz val="11"/>
        <color rgb="FF000000"/>
        <rFont val="仿宋"/>
        <charset val="134"/>
      </rPr>
      <t> </t>
    </r>
  </si>
  <si>
    <t xml:space="preserve">    地方政府一般债务发行费用支出</t>
  </si>
  <si>
    <t>附表6</t>
  </si>
  <si>
    <t>2022年经开区本级一般公共预算基本支出经济分类决算表</t>
  </si>
  <si>
    <t>科目名称</t>
  </si>
  <si>
    <t>一般公共预算支出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</si>
  <si>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</si>
  <si>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</si>
  <si>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</si>
  <si>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</si>
  <si>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</si>
  <si>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</si>
  <si>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</si>
  <si>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培训费</t>
  </si>
  <si>
    <t xml:space="preserve">  委托业务费</t>
  </si>
  <si>
    <t xml:space="preserve">  公务用车运行维护费</t>
  </si>
  <si>
    <t xml:space="preserve">  维修(护)费</t>
  </si>
  <si>
    <t xml:space="preserve">  其他商品和服务支出</t>
  </si>
  <si>
    <t>对事业单位经常性补助</t>
  </si>
  <si>
    <t xml:space="preserve">  工资福利支出</t>
  </si>
  <si>
    <t xml:space="preserve">  商品和服务支出</t>
  </si>
  <si>
    <t>对个人和家庭的补助</t>
  </si>
  <si>
    <t xml:space="preserve">  离退休费</t>
  </si>
  <si>
    <t xml:space="preserve">  其他对个人和家庭补助</t>
  </si>
  <si>
    <t>附表7</t>
  </si>
  <si>
    <t>2022年经开区一般公共预算对下级的转移支付分项目决算表</t>
  </si>
  <si>
    <t>项       目</t>
  </si>
  <si>
    <t>一、一般性转移支付</t>
  </si>
  <si>
    <t xml:space="preserve">      税收返还及固定补助</t>
  </si>
  <si>
    <t xml:space="preserve">      体制结算补助</t>
  </si>
  <si>
    <t xml:space="preserve">      均衡性转移支付</t>
  </si>
  <si>
    <t xml:space="preserve">      重点生态功能区转移支付</t>
  </si>
  <si>
    <t xml:space="preserve">      县级基本财力保障机制奖补资金</t>
  </si>
  <si>
    <t xml:space="preserve">      资源枯竭城市转移支付</t>
  </si>
  <si>
    <t xml:space="preserve">      老少边穷地区转移支付</t>
  </si>
  <si>
    <t xml:space="preserve">      产粮大县奖励资金</t>
  </si>
  <si>
    <t xml:space="preserve">      生猪（牛羊）调出大县奖励资金</t>
  </si>
  <si>
    <t xml:space="preserve">      共同财政事权转移支付</t>
  </si>
  <si>
    <t>……</t>
  </si>
  <si>
    <t>二、专项转移支付</t>
  </si>
  <si>
    <t>XXXXXXXXXXXXXX项目</t>
  </si>
  <si>
    <t>合       计</t>
  </si>
  <si>
    <t>附表8</t>
  </si>
  <si>
    <t>2022年经开区一般公共预算对下级的转移支付分地区决算表</t>
  </si>
  <si>
    <t>地  区</t>
  </si>
  <si>
    <t>调整数</t>
  </si>
  <si>
    <t>**市</t>
  </si>
  <si>
    <t>附表9</t>
  </si>
  <si>
    <t>2022年经开区本级地方政府一般债务余额决算表</t>
  </si>
  <si>
    <t>项目</t>
  </si>
  <si>
    <t>金额</t>
  </si>
  <si>
    <t>上年末地方政府一般债务余额</t>
  </si>
  <si>
    <t>本年地方政府一般债务限额</t>
  </si>
  <si>
    <t>本年地方政府一般债务收入</t>
  </si>
  <si>
    <t>其中：中央转贷地方的国际金融组织和外国政府贷款</t>
  </si>
  <si>
    <t xml:space="preserve">      地方政府一般债券发行额</t>
  </si>
  <si>
    <t>本年地方政府一般债务还本</t>
  </si>
  <si>
    <t>其他方式化解的债务本金</t>
  </si>
  <si>
    <t>年末地方政府一般债务余额</t>
  </si>
  <si>
    <t>附表10</t>
  </si>
  <si>
    <t>2022年经开区政府性基金收入决算表</t>
  </si>
  <si>
    <t>一、国家电影事业发展专项资金收入</t>
  </si>
  <si>
    <t>二、大中型水库移民后期扶持基金收入</t>
  </si>
  <si>
    <t>三、国有土地使用权出让相关收入</t>
  </si>
  <si>
    <t>四、国有土地收益基金相关收入</t>
  </si>
  <si>
    <t>五、城市基础设施配套费收入</t>
  </si>
  <si>
    <t>六、彩票公益金收入</t>
  </si>
  <si>
    <t>七、其他政府性基金及专项债券相关收入</t>
  </si>
  <si>
    <t xml:space="preserve">  政府性基金补助收入</t>
  </si>
  <si>
    <t>附表11</t>
  </si>
  <si>
    <t>2022年经开区政府性基金支出决算表</t>
  </si>
  <si>
    <t>一、文化旅游体育与传媒</t>
  </si>
  <si>
    <t>二、社会保障和就业</t>
  </si>
  <si>
    <t>三、城乡社区事务</t>
  </si>
  <si>
    <t>四、其他支出</t>
  </si>
  <si>
    <t>五、债务付息支出</t>
  </si>
  <si>
    <t>六、债务发行费用支出</t>
  </si>
  <si>
    <t>七、抗疫特别国债安排的支出</t>
  </si>
  <si>
    <t>本级支出合计</t>
  </si>
  <si>
    <t xml:space="preserve">  政府性基金上解支出</t>
  </si>
  <si>
    <t xml:space="preserve">  调出资金</t>
  </si>
  <si>
    <t xml:space="preserve">  债券还本支出</t>
  </si>
  <si>
    <t xml:space="preserve">    支出总计</t>
  </si>
  <si>
    <t>附表12</t>
  </si>
  <si>
    <t>2022年经开区本级政府性基金收入决算表</t>
  </si>
  <si>
    <t>附表13</t>
  </si>
  <si>
    <t>2022年经开区本级政府性基金支出决算表</t>
  </si>
  <si>
    <t>附表14</t>
  </si>
  <si>
    <t xml:space="preserve">  国家电影事业发展专项资金相关支出</t>
  </si>
  <si>
    <t xml:space="preserve">  大中型水库移民后期扶持基金支出</t>
  </si>
  <si>
    <t xml:space="preserve">  国有土地使用权出让相关支出</t>
  </si>
  <si>
    <t xml:space="preserve">  城市基础设施配套费相关支出</t>
  </si>
  <si>
    <t xml:space="preserve">  其他政府性基金及对应专项债券收入安排支出</t>
  </si>
  <si>
    <t xml:space="preserve">  彩票公益金安排的支出</t>
  </si>
  <si>
    <t xml:space="preserve">    产业链改造升级</t>
  </si>
  <si>
    <t>附表15</t>
  </si>
  <si>
    <t>2022年经开区政府性基金对下级的转移支付分项目决算表</t>
  </si>
  <si>
    <t>项        目</t>
  </si>
  <si>
    <t>一、核电站乏燃料处理处置基金支出</t>
  </si>
  <si>
    <t>二、国家电影事业发展专项资金安排支出</t>
  </si>
  <si>
    <t>三、旅游发展基金支出</t>
  </si>
  <si>
    <t>四、国家电影事业发展专项资金对应专项债务收入安排的支出</t>
  </si>
  <si>
    <t>五、大中型水库移民后期扶持基金支出</t>
  </si>
  <si>
    <t xml:space="preserve">    支出合计</t>
  </si>
  <si>
    <t>附表16</t>
  </si>
  <si>
    <t xml:space="preserve"> 2022年经开区政府性基金对下级的转移支付分地区决算表</t>
  </si>
  <si>
    <t xml:space="preserve">                                                              单位：万元</t>
  </si>
  <si>
    <t>附表17</t>
  </si>
  <si>
    <t>2022年经开区本级地方政府专项债务余额决算表</t>
  </si>
  <si>
    <t xml:space="preserve">                                                         单位：万元</t>
  </si>
  <si>
    <t>上年末地方政府专项债务余额</t>
  </si>
  <si>
    <t>本年地方政府专项债务限额</t>
  </si>
  <si>
    <t>本年地方政府专项债务收入</t>
  </si>
  <si>
    <t>本年地方政府专项债务还本</t>
  </si>
  <si>
    <t>年末地方政府专项债务余额</t>
  </si>
  <si>
    <t>附表18</t>
  </si>
  <si>
    <t>2022年经开区国有资本经营预算收入决算表</t>
  </si>
  <si>
    <t xml:space="preserve">                                                                单位：万元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</si>
  <si>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</si>
  <si>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</si>
  <si>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</si>
  <si>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</si>
  <si>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</si>
  <si>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>国有资本经营预算转移支付收入</t>
  </si>
  <si>
    <t>上年结转收入</t>
  </si>
  <si>
    <t>上年结余收入</t>
  </si>
  <si>
    <t>附表19</t>
  </si>
  <si>
    <t>2022年经开区国有资本经营预算支出决算表</t>
  </si>
  <si>
    <t xml:space="preserve">                                                           单位：万元</t>
  </si>
  <si>
    <t>一、补充全国社会保障基金</t>
  </si>
  <si>
    <t xml:space="preserve">      国有资本经营预算补充社保基金支出</t>
  </si>
  <si>
    <t>二、解决历史遗留问题及改革成本支出</t>
  </si>
  <si>
    <t xml:space="preserve">      厂办大集体改革支出</t>
  </si>
  <si>
    <t xml:space="preserve">      “三供一业”移交补助支出</t>
  </si>
  <si>
    <t xml:space="preserve">      ……</t>
  </si>
  <si>
    <t>三、国有企业资本金注入</t>
  </si>
  <si>
    <t xml:space="preserve">      国有经济结构调整支出</t>
  </si>
  <si>
    <t>四、国有企业政策性补贴</t>
  </si>
  <si>
    <t xml:space="preserve">      国有企业政策性补贴</t>
  </si>
  <si>
    <t>五、金融国有资本经营预算支出</t>
  </si>
  <si>
    <t xml:space="preserve">      资本支出</t>
  </si>
  <si>
    <t>六、其他国有资本经营预算支出</t>
  </si>
  <si>
    <t xml:space="preserve">      其他国有资本经营预算支出</t>
  </si>
  <si>
    <t>国有资本经营预算上解支出</t>
  </si>
  <si>
    <t>调出资金</t>
  </si>
  <si>
    <t>年终结转</t>
  </si>
  <si>
    <t>年终结余</t>
  </si>
  <si>
    <t>附表20</t>
  </si>
  <si>
    <t>国有资本经营预算上解收入</t>
  </si>
  <si>
    <t>附表21</t>
  </si>
  <si>
    <t>五、其他国有资本经营预算支出</t>
  </si>
  <si>
    <t>国有资本经营预算转移支付支出</t>
  </si>
</sst>
</file>

<file path=xl/styles.xml><?xml version="1.0" encoding="utf-8"?>
<styleSheet xmlns="http://schemas.openxmlformats.org/spreadsheetml/2006/main">
  <numFmts count="2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"/>
    <numFmt numFmtId="178" formatCode="_-&quot;$&quot;* #,##0_-;\-&quot;$&quot;* #,##0_-;_-&quot;$&quot;* &quot;-&quot;_-;_-@_-"/>
    <numFmt numFmtId="179" formatCode="#,##0.000"/>
    <numFmt numFmtId="180" formatCode="_(&quot;$&quot;* #,##0.00_);_(&quot;$&quot;* \(#,##0.00\);_(&quot;$&quot;* &quot;-&quot;??_);_(@_)"/>
    <numFmt numFmtId="181" formatCode="#,##0;\-#,##0;&quot;-&quot;"/>
    <numFmt numFmtId="182" formatCode="&quot;$&quot;#,##0;[Red]\-&quot;$&quot;#,##0"/>
    <numFmt numFmtId="183" formatCode="#,##0.0_ "/>
    <numFmt numFmtId="184" formatCode="#,##0;\(#,##0\)"/>
    <numFmt numFmtId="185" formatCode="\$#,##0.00;\(\$#,##0.00\)"/>
    <numFmt numFmtId="186" formatCode="\$#,##0;\(\$#,##0\)"/>
    <numFmt numFmtId="187" formatCode="#,##0.0000"/>
    <numFmt numFmtId="188" formatCode="&quot;$&quot;#,##0;\-&quot;$&quot;#,##0"/>
    <numFmt numFmtId="189" formatCode="#,##0_ "/>
    <numFmt numFmtId="190" formatCode="0_ "/>
    <numFmt numFmtId="191" formatCode="_ * #,##0_ ;_ * \-#,##0_ ;_ * &quot;-&quot;??_ ;_ @_ "/>
    <numFmt numFmtId="192" formatCode="0.0_ "/>
  </numFmts>
  <fonts count="61">
    <font>
      <sz val="12"/>
      <name val="宋体"/>
      <charset val="134"/>
    </font>
    <font>
      <sz val="16"/>
      <name val="黑体"/>
      <charset val="134"/>
    </font>
    <font>
      <sz val="11"/>
      <name val="宋体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12"/>
      <name val="仿宋_GB2312"/>
      <charset val="134"/>
    </font>
    <font>
      <b/>
      <sz val="11"/>
      <name val="黑体"/>
      <charset val="134"/>
    </font>
    <font>
      <b/>
      <sz val="12"/>
      <name val="仿宋_GB2312"/>
      <charset val="134"/>
    </font>
    <font>
      <sz val="14"/>
      <name val="仿宋_GB2312"/>
      <charset val="134"/>
    </font>
    <font>
      <sz val="12"/>
      <color indexed="8"/>
      <name val="仿宋_GB2312"/>
      <charset val="134"/>
    </font>
    <font>
      <sz val="14"/>
      <name val="仿宋"/>
      <charset val="134"/>
    </font>
    <font>
      <b/>
      <sz val="14"/>
      <name val="仿宋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11"/>
      <name val="Courier"/>
      <charset val="134"/>
    </font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仿宋"/>
      <charset val="134"/>
    </font>
    <font>
      <sz val="11"/>
      <color rgb="FF000000"/>
      <name val="仿宋"/>
      <charset val="134"/>
    </font>
    <font>
      <b/>
      <sz val="12"/>
      <color rgb="FF000000"/>
      <name val="仿宋"/>
      <charset val="134"/>
    </font>
    <font>
      <sz val="12"/>
      <name val="仿宋"/>
      <charset val="134"/>
    </font>
    <font>
      <sz val="20"/>
      <name val="仿宋"/>
      <charset val="134"/>
    </font>
    <font>
      <b/>
      <sz val="20"/>
      <name val="仿宋"/>
      <charset val="134"/>
    </font>
    <font>
      <b/>
      <sz val="12"/>
      <name val="仿宋"/>
      <charset val="134"/>
    </font>
    <font>
      <b/>
      <sz val="18"/>
      <name val="仿宋"/>
      <charset val="134"/>
    </font>
    <font>
      <b/>
      <sz val="16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Helv"/>
      <charset val="134"/>
    </font>
    <font>
      <b/>
      <sz val="18"/>
      <color theme="3"/>
      <name val="宋体"/>
      <charset val="134"/>
      <scheme val="minor"/>
    </font>
    <font>
      <sz val="10"/>
      <color indexed="8"/>
      <name val="Arial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name val="Times New Roman"/>
      <charset val="134"/>
    </font>
    <font>
      <sz val="12"/>
      <name val="Arial"/>
      <charset val="134"/>
    </font>
    <font>
      <b/>
      <sz val="12"/>
      <name val="Arial"/>
      <charset val="134"/>
    </font>
    <font>
      <b/>
      <sz val="18"/>
      <name val="Arial"/>
      <charset val="134"/>
    </font>
    <font>
      <sz val="7"/>
      <name val="Small Fonts"/>
      <charset val="134"/>
    </font>
    <font>
      <sz val="12"/>
      <name val="Helv"/>
      <charset val="134"/>
    </font>
    <font>
      <sz val="8"/>
      <name val="Times New Roman"/>
      <charset val="134"/>
    </font>
    <font>
      <b/>
      <sz val="12"/>
      <name val="宋体"/>
      <charset val="134"/>
    </font>
    <font>
      <sz val="12"/>
      <name val="官帕眉"/>
      <charset val="134"/>
    </font>
    <font>
      <sz val="12"/>
      <name val="Courier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67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9" fillId="4" borderId="0" applyNumberFormat="0" applyBorder="0" applyAlignment="0" applyProtection="0">
      <alignment vertical="center"/>
    </xf>
    <xf numFmtId="0" fontId="30" fillId="5" borderId="6" applyNumberFormat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29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5" fillId="9" borderId="7" applyNumberFormat="0" applyFont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181" fontId="39" fillId="0" borderId="0" applyFill="0" applyBorder="0" applyAlignment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3" fillId="13" borderId="10" applyNumberFormat="0" applyAlignment="0" applyProtection="0">
      <alignment vertical="center"/>
    </xf>
    <xf numFmtId="0" fontId="44" fillId="13" borderId="6" applyNumberFormat="0" applyAlignment="0" applyProtection="0">
      <alignment vertical="center"/>
    </xf>
    <xf numFmtId="0" fontId="45" fillId="14" borderId="11" applyNumberFormat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46" fillId="0" borderId="12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50" fillId="0" borderId="0" applyBorder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184" fontId="51" fillId="0" borderId="0">
      <alignment vertical="center"/>
    </xf>
    <xf numFmtId="185" fontId="51" fillId="0" borderId="0">
      <alignment vertical="center"/>
    </xf>
    <xf numFmtId="0" fontId="52" fillId="0" borderId="0" applyProtection="0">
      <alignment vertical="center"/>
    </xf>
    <xf numFmtId="186" fontId="51" fillId="0" borderId="0">
      <alignment vertical="center"/>
    </xf>
    <xf numFmtId="2" fontId="52" fillId="0" borderId="0" applyProtection="0">
      <alignment vertical="center"/>
    </xf>
    <xf numFmtId="0" fontId="53" fillId="0" borderId="14" applyNumberFormat="0" applyAlignment="0" applyProtection="0">
      <alignment horizontal="left" vertical="center"/>
    </xf>
    <xf numFmtId="0" fontId="53" fillId="0" borderId="15">
      <alignment horizontal="left" vertical="center"/>
    </xf>
    <xf numFmtId="0" fontId="54" fillId="0" borderId="0" applyProtection="0">
      <alignment vertical="center"/>
    </xf>
    <xf numFmtId="0" fontId="53" fillId="0" borderId="0" applyProtection="0">
      <alignment vertical="center"/>
    </xf>
    <xf numFmtId="37" fontId="55" fillId="0" borderId="0">
      <alignment vertical="center"/>
    </xf>
    <xf numFmtId="0" fontId="56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1" fontId="50" fillId="0" borderId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2" fillId="0" borderId="16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50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9" fillId="0" borderId="0">
      <alignment vertical="center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0" fontId="60" fillId="0" borderId="0">
      <alignment vertical="center"/>
    </xf>
    <xf numFmtId="177" fontId="2" fillId="0" borderId="1">
      <alignment vertical="center"/>
      <protection locked="0"/>
    </xf>
    <xf numFmtId="177" fontId="2" fillId="0" borderId="1">
      <alignment vertical="center"/>
      <protection locked="0"/>
    </xf>
    <xf numFmtId="177" fontId="2" fillId="0" borderId="1">
      <alignment vertical="center"/>
      <protection locked="0"/>
    </xf>
    <xf numFmtId="177" fontId="2" fillId="0" borderId="1">
      <alignment vertical="center"/>
      <protection locked="0"/>
    </xf>
    <xf numFmtId="0" fontId="37" fillId="0" borderId="0">
      <alignment vertical="center"/>
    </xf>
    <xf numFmtId="0" fontId="0" fillId="0" borderId="0">
      <alignment vertical="center"/>
    </xf>
  </cellStyleXfs>
  <cellXfs count="166">
    <xf numFmtId="0" fontId="0" fillId="0" borderId="0" xfId="0" applyAlignment="1"/>
    <xf numFmtId="0" fontId="0" fillId="0" borderId="0" xfId="0" applyAlignment="1">
      <alignment vertical="center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99" applyFont="1" applyAlignment="1">
      <alignment horizontal="center" vertical="center" wrapText="1"/>
    </xf>
    <xf numFmtId="2" fontId="2" fillId="0" borderId="0" xfId="0" applyNumberFormat="1" applyFont="1" applyAlignment="1">
      <alignment horizontal="right" vertical="center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right" vertical="center"/>
    </xf>
    <xf numFmtId="0" fontId="0" fillId="0" borderId="1" xfId="0" applyBorder="1" applyAlignment="1"/>
    <xf numFmtId="0" fontId="2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Alignment="1"/>
    <xf numFmtId="0" fontId="5" fillId="0" borderId="1" xfId="0" applyFont="1" applyBorder="1" applyAlignme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2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" fillId="0" borderId="2" xfId="0" applyFont="1" applyBorder="1" applyAlignment="1">
      <alignment horizontal="right" vertical="center"/>
    </xf>
    <xf numFmtId="0" fontId="7" fillId="0" borderId="0" xfId="0" applyFont="1">
      <alignment vertical="center"/>
    </xf>
    <xf numFmtId="0" fontId="2" fillId="0" borderId="1" xfId="26" applyFont="1" applyFill="1" applyBorder="1" applyAlignment="1">
      <alignment horizontal="left" vertical="center" wrapText="1"/>
    </xf>
    <xf numFmtId="189" fontId="8" fillId="0" borderId="1" xfId="0" applyNumberFormat="1" applyFont="1" applyBorder="1" applyAlignment="1"/>
    <xf numFmtId="0" fontId="8" fillId="0" borderId="1" xfId="0" applyFont="1" applyBorder="1" applyAlignment="1"/>
    <xf numFmtId="2" fontId="4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 indent="1"/>
    </xf>
    <xf numFmtId="190" fontId="9" fillId="0" borderId="1" xfId="98" applyNumberFormat="1" applyFont="1" applyBorder="1">
      <alignment vertical="center"/>
    </xf>
    <xf numFmtId="49" fontId="2" fillId="0" borderId="1" xfId="0" applyNumberFormat="1" applyFont="1" applyBorder="1" applyAlignment="1">
      <alignment horizontal="left" vertical="center" wrapText="1" indent="3"/>
    </xf>
    <xf numFmtId="49" fontId="4" fillId="0" borderId="4" xfId="99" applyNumberFormat="1" applyFont="1" applyBorder="1" applyAlignment="1">
      <alignment horizontal="center" vertical="center"/>
    </xf>
    <xf numFmtId="0" fontId="2" fillId="0" borderId="1" xfId="26" applyFont="1" applyBorder="1" applyAlignment="1">
      <alignment horizontal="left" vertical="center" wrapText="1"/>
    </xf>
    <xf numFmtId="49" fontId="2" fillId="0" borderId="5" xfId="99" applyNumberFormat="1" applyFont="1" applyBorder="1" applyAlignment="1">
      <alignment horizontal="left" vertical="center"/>
    </xf>
    <xf numFmtId="49" fontId="4" fillId="0" borderId="5" xfId="99" applyNumberFormat="1" applyFont="1" applyBorder="1" applyAlignment="1">
      <alignment horizontal="center" vertical="center"/>
    </xf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3" fillId="0" borderId="0" xfId="99" applyFont="1" applyFill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49" fontId="2" fillId="0" borderId="1" xfId="99" applyNumberFormat="1" applyFont="1" applyFill="1" applyBorder="1" applyAlignment="1">
      <alignment horizontal="left" vertical="center"/>
    </xf>
    <xf numFmtId="189" fontId="10" fillId="0" borderId="1" xfId="0" applyNumberFormat="1" applyFont="1" applyFill="1" applyBorder="1" applyAlignment="1">
      <alignment vertical="center"/>
    </xf>
    <xf numFmtId="192" fontId="10" fillId="0" borderId="1" xfId="0" applyNumberFormat="1" applyFont="1" applyFill="1" applyBorder="1" applyAlignment="1">
      <alignment vertical="center" shrinkToFit="1"/>
    </xf>
    <xf numFmtId="192" fontId="10" fillId="0" borderId="1" xfId="0" applyNumberFormat="1" applyFont="1" applyFill="1" applyBorder="1" applyAlignment="1">
      <alignment horizontal="right" vertical="center" shrinkToFit="1"/>
    </xf>
    <xf numFmtId="3" fontId="11" fillId="0" borderId="4" xfId="166" applyNumberFormat="1" applyFont="1" applyFill="1" applyBorder="1" applyAlignment="1" applyProtection="1">
      <alignment horizontal="center" vertical="center"/>
    </xf>
    <xf numFmtId="3" fontId="11" fillId="0" borderId="1" xfId="166" applyNumberFormat="1" applyFont="1" applyFill="1" applyBorder="1" applyAlignment="1" applyProtection="1">
      <alignment vertical="center"/>
    </xf>
    <xf numFmtId="192" fontId="11" fillId="0" borderId="1" xfId="0" applyNumberFormat="1" applyFont="1" applyFill="1" applyBorder="1" applyAlignment="1">
      <alignment vertical="center" shrinkToFit="1"/>
    </xf>
    <xf numFmtId="192" fontId="11" fillId="0" borderId="1" xfId="0" applyNumberFormat="1" applyFont="1" applyFill="1" applyBorder="1" applyAlignment="1">
      <alignment horizontal="right" vertical="center" shrinkToFit="1"/>
    </xf>
    <xf numFmtId="49" fontId="4" fillId="0" borderId="1" xfId="99" applyNumberFormat="1" applyFont="1" applyFill="1" applyBorder="1" applyAlignment="1">
      <alignment horizontal="left" vertical="center"/>
    </xf>
    <xf numFmtId="3" fontId="11" fillId="0" borderId="1" xfId="166" applyNumberFormat="1" applyFont="1" applyFill="1" applyBorder="1" applyAlignment="1" applyProtection="1">
      <alignment horizontal="center" vertical="center"/>
    </xf>
    <xf numFmtId="189" fontId="11" fillId="0" borderId="1" xfId="0" applyNumberFormat="1" applyFont="1" applyFill="1" applyBorder="1" applyAlignment="1">
      <alignment vertical="center"/>
    </xf>
    <xf numFmtId="2" fontId="2" fillId="0" borderId="0" xfId="0" applyNumberFormat="1" applyFont="1" applyAlignment="1">
      <alignment vertical="center"/>
    </xf>
    <xf numFmtId="49" fontId="2" fillId="0" borderId="4" xfId="99" applyNumberFormat="1" applyFont="1" applyFill="1" applyBorder="1" applyAlignment="1">
      <alignment horizontal="left" vertical="center"/>
    </xf>
    <xf numFmtId="49" fontId="4" fillId="0" borderId="1" xfId="99" applyNumberFormat="1" applyFont="1" applyFill="1" applyBorder="1" applyAlignment="1">
      <alignment horizontal="center" vertical="center"/>
    </xf>
    <xf numFmtId="49" fontId="4" fillId="0" borderId="4" xfId="99" applyNumberFormat="1" applyFont="1" applyFill="1" applyBorder="1" applyAlignment="1">
      <alignment horizontal="left" vertical="center"/>
    </xf>
    <xf numFmtId="0" fontId="12" fillId="0" borderId="0" xfId="0" applyFont="1" applyAlignment="1">
      <alignment vertical="center" wrapText="1"/>
    </xf>
    <xf numFmtId="3" fontId="2" fillId="0" borderId="1" xfId="0" applyNumberFormat="1" applyFont="1" applyBorder="1" applyAlignment="1">
      <alignment horizontal="left" vertical="center"/>
    </xf>
    <xf numFmtId="3" fontId="10" fillId="0" borderId="1" xfId="166" applyNumberFormat="1" applyFont="1" applyFill="1" applyBorder="1" applyAlignment="1" applyProtection="1">
      <alignment vertical="center"/>
    </xf>
    <xf numFmtId="189" fontId="13" fillId="0" borderId="1" xfId="0" applyNumberFormat="1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vertical="center"/>
    </xf>
    <xf numFmtId="3" fontId="13" fillId="0" borderId="1" xfId="166" applyNumberFormat="1" applyFont="1" applyFill="1" applyBorder="1" applyAlignment="1" applyProtection="1">
      <alignment vertical="center"/>
    </xf>
    <xf numFmtId="0" fontId="13" fillId="0" borderId="1" xfId="0" applyFont="1" applyFill="1" applyBorder="1" applyAlignment="1">
      <alignment vertical="center" shrinkToFit="1"/>
    </xf>
    <xf numFmtId="189" fontId="13" fillId="0" borderId="1" xfId="0" applyNumberFormat="1" applyFont="1" applyFill="1" applyBorder="1" applyAlignment="1">
      <alignment horizontal="right" vertical="center"/>
    </xf>
    <xf numFmtId="192" fontId="13" fillId="0" borderId="1" xfId="0" applyNumberFormat="1" applyFont="1" applyFill="1" applyBorder="1" applyAlignment="1">
      <alignment vertical="center" shrinkToFit="1"/>
    </xf>
    <xf numFmtId="183" fontId="13" fillId="0" borderId="1" xfId="0" applyNumberFormat="1" applyFont="1" applyFill="1" applyBorder="1" applyAlignment="1">
      <alignment vertical="center"/>
    </xf>
    <xf numFmtId="192" fontId="13" fillId="0" borderId="1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>
      <alignment vertical="center"/>
    </xf>
    <xf numFmtId="183" fontId="11" fillId="0" borderId="1" xfId="0" applyNumberFormat="1" applyFont="1" applyFill="1" applyBorder="1" applyAlignment="1">
      <alignment vertical="center"/>
    </xf>
    <xf numFmtId="183" fontId="10" fillId="0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 indent="2"/>
    </xf>
    <xf numFmtId="191" fontId="0" fillId="0" borderId="1" xfId="8" applyNumberFormat="1" applyFont="1" applyBorder="1" applyAlignment="1"/>
    <xf numFmtId="191" fontId="8" fillId="0" borderId="1" xfId="8" applyNumberFormat="1" applyFont="1" applyBorder="1" applyAlignment="1"/>
    <xf numFmtId="2" fontId="1" fillId="0" borderId="0" xfId="0" applyNumberFormat="1" applyFont="1" applyAlignment="1">
      <alignment horizontal="center" vertical="center"/>
    </xf>
    <xf numFmtId="2" fontId="14" fillId="0" borderId="0" xfId="0" applyNumberFormat="1" applyFont="1" applyAlignment="1"/>
    <xf numFmtId="2" fontId="14" fillId="0" borderId="0" xfId="0" applyNumberFormat="1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vertical="center" wrapText="1"/>
    </xf>
    <xf numFmtId="177" fontId="2" fillId="0" borderId="1" xfId="99" applyNumberFormat="1" applyFont="1" applyBorder="1" applyAlignment="1">
      <alignment vertical="center" wrapText="1"/>
    </xf>
    <xf numFmtId="0" fontId="2" fillId="0" borderId="1" xfId="0" applyFont="1" applyBorder="1" applyAlignment="1"/>
    <xf numFmtId="2" fontId="2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>
      <alignment vertical="center"/>
    </xf>
    <xf numFmtId="49" fontId="2" fillId="0" borderId="1" xfId="0" applyNumberFormat="1" applyFont="1" applyBorder="1" applyAlignment="1">
      <alignment vertical="center" wrapText="1"/>
    </xf>
    <xf numFmtId="0" fontId="0" fillId="2" borderId="0" xfId="0" applyFill="1" applyAlignment="1"/>
    <xf numFmtId="0" fontId="13" fillId="0" borderId="0" xfId="0" applyFont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91" fontId="2" fillId="0" borderId="1" xfId="8" applyNumberFormat="1" applyFont="1" applyBorder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1" xfId="0" applyNumberFormat="1" applyBorder="1" applyAlignment="1">
      <alignment vertical="center"/>
    </xf>
    <xf numFmtId="3" fontId="0" fillId="0" borderId="0" xfId="0" applyNumberFormat="1" applyAlignment="1"/>
    <xf numFmtId="0" fontId="0" fillId="3" borderId="0" xfId="0" applyFill="1" applyAlignment="1"/>
    <xf numFmtId="0" fontId="0" fillId="3" borderId="0" xfId="0" applyFont="1" applyFill="1" applyAlignment="1"/>
    <xf numFmtId="189" fontId="15" fillId="0" borderId="0" xfId="0" applyNumberFormat="1" applyFont="1">
      <alignment vertical="center"/>
    </xf>
    <xf numFmtId="192" fontId="15" fillId="0" borderId="0" xfId="0" applyNumberFormat="1" applyFont="1">
      <alignment vertical="center"/>
    </xf>
    <xf numFmtId="183" fontId="15" fillId="0" borderId="0" xfId="0" applyNumberFormat="1" applyFo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3" fontId="19" fillId="0" borderId="1" xfId="0" applyNumberFormat="1" applyFont="1" applyBorder="1" applyAlignment="1">
      <alignment horizontal="right" vertical="center"/>
    </xf>
    <xf numFmtId="3" fontId="20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right" vertical="center"/>
    </xf>
    <xf numFmtId="3" fontId="21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right" vertical="center"/>
    </xf>
    <xf numFmtId="0" fontId="21" fillId="0" borderId="1" xfId="0" applyFont="1" applyBorder="1" applyAlignment="1">
      <alignment horizontal="justify" vertical="center"/>
    </xf>
    <xf numFmtId="4" fontId="21" fillId="0" borderId="1" xfId="0" applyNumberFormat="1" applyFont="1" applyBorder="1" applyAlignment="1">
      <alignment horizontal="right" vertical="center"/>
    </xf>
    <xf numFmtId="0" fontId="0" fillId="3" borderId="1" xfId="0" applyFont="1" applyFill="1" applyBorder="1" applyAlignment="1"/>
    <xf numFmtId="0" fontId="22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justify" vertical="center"/>
    </xf>
    <xf numFmtId="0" fontId="16" fillId="2" borderId="1" xfId="0" applyFont="1" applyFill="1" applyBorder="1" applyAlignment="1">
      <alignment horizontal="left" vertical="center"/>
    </xf>
    <xf numFmtId="189" fontId="4" fillId="0" borderId="1" xfId="0" applyNumberFormat="1" applyFont="1" applyBorder="1">
      <alignment vertical="center"/>
    </xf>
    <xf numFmtId="183" fontId="4" fillId="0" borderId="1" xfId="0" applyNumberFormat="1" applyFont="1" applyBorder="1">
      <alignment vertical="center"/>
    </xf>
    <xf numFmtId="192" fontId="4" fillId="0" borderId="1" xfId="0" applyNumberFormat="1" applyFont="1" applyBorder="1" applyProtection="1">
      <alignment vertical="center"/>
      <protection locked="0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3" fillId="0" borderId="0" xfId="0" applyFont="1" applyAlignment="1"/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0" fontId="26" fillId="0" borderId="0" xfId="0" applyFont="1" applyAlignment="1"/>
    <xf numFmtId="0" fontId="2" fillId="0" borderId="1" xfId="66" applyFont="1" applyFill="1" applyBorder="1" applyAlignment="1" applyProtection="1">
      <alignment horizontal="left" vertical="center"/>
      <protection locked="0"/>
    </xf>
    <xf numFmtId="3" fontId="10" fillId="0" borderId="1" xfId="8" applyNumberFormat="1" applyFont="1" applyFill="1" applyBorder="1" applyAlignment="1">
      <alignment vertical="center"/>
    </xf>
    <xf numFmtId="189" fontId="10" fillId="0" borderId="1" xfId="8" applyNumberFormat="1" applyFont="1" applyFill="1" applyBorder="1" applyAlignment="1">
      <alignment vertical="center"/>
    </xf>
    <xf numFmtId="183" fontId="10" fillId="0" borderId="1" xfId="0" applyNumberFormat="1" applyFont="1" applyBorder="1">
      <alignment vertical="center"/>
    </xf>
    <xf numFmtId="0" fontId="10" fillId="0" borderId="1" xfId="8" applyNumberFormat="1" applyFont="1" applyFill="1" applyBorder="1" applyAlignment="1">
      <alignment vertical="center"/>
    </xf>
    <xf numFmtId="189" fontId="10" fillId="0" borderId="5" xfId="8" applyNumberFormat="1" applyFont="1" applyFill="1" applyBorder="1" applyAlignment="1">
      <alignment vertical="center"/>
    </xf>
    <xf numFmtId="49" fontId="11" fillId="0" borderId="5" xfId="0" applyNumberFormat="1" applyFont="1" applyBorder="1" applyAlignment="1">
      <alignment horizontal="center" vertical="center" wrapText="1"/>
    </xf>
    <xf numFmtId="0" fontId="4" fillId="0" borderId="1" xfId="66" applyFont="1" applyFill="1" applyBorder="1" applyAlignment="1" applyProtection="1">
      <alignment horizontal="center" vertical="center"/>
      <protection locked="0"/>
    </xf>
    <xf numFmtId="189" fontId="11" fillId="0" borderId="1" xfId="0" applyNumberFormat="1" applyFont="1" applyBorder="1">
      <alignment vertical="center"/>
    </xf>
    <xf numFmtId="183" fontId="11" fillId="0" borderId="1" xfId="0" applyNumberFormat="1" applyFont="1" applyBorder="1">
      <alignment vertical="center"/>
    </xf>
    <xf numFmtId="183" fontId="11" fillId="0" borderId="1" xfId="8" applyNumberFormat="1" applyFont="1" applyFill="1" applyBorder="1" applyAlignment="1">
      <alignment vertical="center"/>
    </xf>
    <xf numFmtId="0" fontId="4" fillId="0" borderId="1" xfId="144" applyFont="1" applyFill="1" applyBorder="1" applyAlignment="1" applyProtection="1">
      <alignment vertical="center"/>
      <protection locked="0"/>
    </xf>
    <xf numFmtId="3" fontId="11" fillId="0" borderId="1" xfId="8" applyNumberFormat="1" applyFont="1" applyFill="1" applyBorder="1" applyAlignment="1">
      <alignment vertical="center"/>
    </xf>
    <xf numFmtId="0" fontId="4" fillId="0" borderId="1" xfId="66" applyFont="1" applyFill="1" applyBorder="1" applyAlignment="1" applyProtection="1">
      <alignment horizontal="left" vertical="center"/>
      <protection locked="0"/>
    </xf>
    <xf numFmtId="183" fontId="10" fillId="0" borderId="1" xfId="8" applyNumberFormat="1" applyFont="1" applyFill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189" fontId="11" fillId="0" borderId="1" xfId="0" applyNumberFormat="1" applyFont="1" applyBorder="1" applyAlignment="1">
      <alignment horizontal="right" vertical="center"/>
    </xf>
    <xf numFmtId="183" fontId="11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right" vertical="center"/>
    </xf>
    <xf numFmtId="189" fontId="10" fillId="0" borderId="1" xfId="0" applyNumberFormat="1" applyFont="1" applyBorder="1" applyAlignment="1">
      <alignment horizontal="right" vertical="center"/>
    </xf>
    <xf numFmtId="183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2" fillId="0" borderId="0" xfId="139" applyFont="1" applyFill="1" applyAlignment="1">
      <alignment vertical="center"/>
    </xf>
    <xf numFmtId="0" fontId="2" fillId="0" borderId="0" xfId="139" applyFont="1" applyFill="1" applyAlignment="1">
      <alignment horizontal="left"/>
    </xf>
    <xf numFmtId="0" fontId="2" fillId="0" borderId="0" xfId="139" applyFont="1" applyFill="1" applyAlignment="1"/>
    <xf numFmtId="0" fontId="2" fillId="0" borderId="0" xfId="139" applyFont="1" applyFill="1" applyAlignment="1">
      <alignment horizontal="left" vertical="center"/>
    </xf>
    <xf numFmtId="0" fontId="28" fillId="0" borderId="0" xfId="139" applyFont="1" applyFill="1" applyAlignment="1">
      <alignment horizontal="center" vertical="center"/>
    </xf>
    <xf numFmtId="0" fontId="4" fillId="0" borderId="0" xfId="139" applyFont="1" applyFill="1" applyAlignment="1">
      <alignment vertical="center"/>
    </xf>
    <xf numFmtId="0" fontId="4" fillId="0" borderId="1" xfId="139" applyFont="1" applyFill="1" applyBorder="1" applyAlignment="1">
      <alignment horizontal="left" vertical="center"/>
    </xf>
    <xf numFmtId="0" fontId="4" fillId="0" borderId="1" xfId="139" applyFont="1" applyFill="1" applyBorder="1" applyAlignment="1">
      <alignment horizontal="center" vertical="center"/>
    </xf>
    <xf numFmtId="0" fontId="2" fillId="0" borderId="1" xfId="139" applyFont="1" applyFill="1" applyBorder="1" applyAlignment="1">
      <alignment horizontal="left" vertical="center"/>
    </xf>
    <xf numFmtId="0" fontId="2" fillId="0" borderId="1" xfId="139" applyFont="1" applyFill="1" applyBorder="1" applyAlignment="1">
      <alignment horizontal="center" vertical="center"/>
    </xf>
  </cellXfs>
  <cellStyles count="167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常规 3 4 3" xfId="7"/>
    <cellStyle name="千位分隔" xfId="8" builtinId="3"/>
    <cellStyle name="常规 7 3" xfId="9"/>
    <cellStyle name="40% - 强调文字颜色 3" xfId="10" builtinId="39"/>
    <cellStyle name="差" xfId="11" builtinId="27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Currency_1995" xfId="16"/>
    <cellStyle name="注释" xfId="17" builtinId="10"/>
    <cellStyle name="常规 6" xfId="18"/>
    <cellStyle name="Comma [0] 2" xfId="19"/>
    <cellStyle name="警告文本" xfId="20" builtinId="11"/>
    <cellStyle name="常规 4 2 2 3" xfId="21"/>
    <cellStyle name="60% - 强调文字颜色 2" xfId="22" builtinId="36"/>
    <cellStyle name="标题 4" xfId="23" builtinId="19"/>
    <cellStyle name="_ET_STYLE_NoName_00_" xfId="24"/>
    <cellStyle name="标题" xfId="25" builtinId="15"/>
    <cellStyle name="常规 5 2" xfId="26"/>
    <cellStyle name="Calc Currency (0)" xfId="27"/>
    <cellStyle name="解释性文本" xfId="28" builtinId="53"/>
    <cellStyle name="标题 1" xfId="29" builtinId="16"/>
    <cellStyle name="百分比 4" xfId="30"/>
    <cellStyle name="标题 2" xfId="31" builtinId="17"/>
    <cellStyle name="百分比 5" xfId="32"/>
    <cellStyle name="60% - 强调文字颜色 1" xfId="33" builtinId="32"/>
    <cellStyle name="标题 3" xfId="34" builtinId="18"/>
    <cellStyle name="60% - 强调文字颜色 4" xfId="35" builtinId="44"/>
    <cellStyle name="输出" xfId="36" builtinId="21"/>
    <cellStyle name="计算" xfId="37" builtinId="22"/>
    <cellStyle name="检查单元格" xfId="38" builtinId="23"/>
    <cellStyle name="强调文字颜色 2" xfId="39" builtinId="33"/>
    <cellStyle name="Currency [0]" xfId="40"/>
    <cellStyle name="20% - 强调文字颜色 6" xfId="41" builtinId="50"/>
    <cellStyle name="常规 8 3" xfId="42"/>
    <cellStyle name="链接单元格" xfId="43" builtinId="24"/>
    <cellStyle name="汇总" xfId="44" builtinId="25"/>
    <cellStyle name="好" xfId="45" builtinId="26"/>
    <cellStyle name="适中" xfId="46" builtinId="28"/>
    <cellStyle name="20% - 强调文字颜色 5" xfId="47" builtinId="46"/>
    <cellStyle name="常规 8 2" xfId="48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40% - 强调文字颜色 6" xfId="62" builtinId="51"/>
    <cellStyle name="60% - 强调文字颜色 6" xfId="63" builtinId="52"/>
    <cellStyle name="常规 2 2" xfId="64"/>
    <cellStyle name="Comma_1995" xfId="65"/>
    <cellStyle name="3232" xfId="66"/>
    <cellStyle name="常规 3 6" xfId="67"/>
    <cellStyle name="Comma [0]" xfId="68"/>
    <cellStyle name="comma zerodec" xfId="69"/>
    <cellStyle name="Currency1" xfId="70"/>
    <cellStyle name="Date" xfId="71"/>
    <cellStyle name="Dollar (zero dec)" xfId="72"/>
    <cellStyle name="Fixed" xfId="73"/>
    <cellStyle name="Header1" xfId="74"/>
    <cellStyle name="Header2" xfId="75"/>
    <cellStyle name="HEADING1" xfId="76"/>
    <cellStyle name="HEADING2" xfId="77"/>
    <cellStyle name="no dec" xfId="78"/>
    <cellStyle name="Norma,_laroux_4_营业在建 (2)_E21" xfId="79"/>
    <cellStyle name="Normal_#10-Headcount" xfId="80"/>
    <cellStyle name="常规 3 4" xfId="81"/>
    <cellStyle name="Percent_laroux" xfId="82"/>
    <cellStyle name="常规 2 6 4" xfId="83"/>
    <cellStyle name="RowLevel_1" xfId="84"/>
    <cellStyle name="Total" xfId="85"/>
    <cellStyle name="百分比 2" xfId="86"/>
    <cellStyle name="百分比 2 2" xfId="87"/>
    <cellStyle name="百分比 2 3" xfId="88"/>
    <cellStyle name="百分比 2 4" xfId="89"/>
    <cellStyle name="百分比 2 5" xfId="90"/>
    <cellStyle name="百分比 3" xfId="91"/>
    <cellStyle name="表标题" xfId="92"/>
    <cellStyle name="表标题 2" xfId="93"/>
    <cellStyle name="表标题 3" xfId="94"/>
    <cellStyle name="表标题 4" xfId="95"/>
    <cellStyle name="常规 10" xfId="96"/>
    <cellStyle name="常规 11" xfId="97"/>
    <cellStyle name="常规 12" xfId="98"/>
    <cellStyle name="常规 2" xfId="99"/>
    <cellStyle name="常规 2 2 2" xfId="100"/>
    <cellStyle name="常规 2 2 2 2" xfId="101"/>
    <cellStyle name="常规 2 2 3" xfId="102"/>
    <cellStyle name="常规 2 3" xfId="103"/>
    <cellStyle name="常规 2 3 2" xfId="104"/>
    <cellStyle name="常规 2 3 3" xfId="105"/>
    <cellStyle name="常规 2 3 4" xfId="106"/>
    <cellStyle name="常规 2 3 5" xfId="107"/>
    <cellStyle name="常规 2 4" xfId="108"/>
    <cellStyle name="常规 2 4 2" xfId="109"/>
    <cellStyle name="常规 2 4 3" xfId="110"/>
    <cellStyle name="常规 2 5" xfId="111"/>
    <cellStyle name="常规 2 6" xfId="112"/>
    <cellStyle name="常规 2 6 2" xfId="113"/>
    <cellStyle name="常规 2 6 3" xfId="114"/>
    <cellStyle name="常规 2 7" xfId="115"/>
    <cellStyle name="常规 3" xfId="116"/>
    <cellStyle name="常规 3 2" xfId="117"/>
    <cellStyle name="常规 3 2 2" xfId="118"/>
    <cellStyle name="常规 3 2 3" xfId="119"/>
    <cellStyle name="常规 3 2 4" xfId="120"/>
    <cellStyle name="常规 3 3" xfId="121"/>
    <cellStyle name="常规 3 4 2" xfId="122"/>
    <cellStyle name="常规 3 4 4" xfId="123"/>
    <cellStyle name="常规 3 5" xfId="124"/>
    <cellStyle name="常规 4" xfId="125"/>
    <cellStyle name="常规 4 2" xfId="126"/>
    <cellStyle name="常规 4 4" xfId="127"/>
    <cellStyle name="常规 4 2 2" xfId="128"/>
    <cellStyle name="常规 6 4" xfId="129"/>
    <cellStyle name="常规 4 2 2 2" xfId="130"/>
    <cellStyle name="常规 4 2 2 4" xfId="131"/>
    <cellStyle name="常规 4 3" xfId="132"/>
    <cellStyle name="常规 4 5" xfId="133"/>
    <cellStyle name="常规 4_2017" xfId="134"/>
    <cellStyle name="常规 5" xfId="135"/>
    <cellStyle name="常规 5 3" xfId="136"/>
    <cellStyle name="常规 6 2" xfId="137"/>
    <cellStyle name="常规 6 3" xfId="138"/>
    <cellStyle name="常规 7" xfId="139"/>
    <cellStyle name="常规 7 2" xfId="140"/>
    <cellStyle name="常规 8" xfId="141"/>
    <cellStyle name="常规 8 4" xfId="142"/>
    <cellStyle name="常规 9" xfId="143"/>
    <cellStyle name="常规_西安" xfId="144"/>
    <cellStyle name="归盒啦_95" xfId="145"/>
    <cellStyle name="霓付 [0]_95" xfId="146"/>
    <cellStyle name="霓付_95" xfId="147"/>
    <cellStyle name="烹拳 [0]_95" xfId="148"/>
    <cellStyle name="烹拳_95" xfId="149"/>
    <cellStyle name="普通_“三部” (2)" xfId="150"/>
    <cellStyle name="千分位[0]_BT (2)" xfId="151"/>
    <cellStyle name="千分位_97-917" xfId="152"/>
    <cellStyle name="千位[0]_（12.10） (2)" xfId="153"/>
    <cellStyle name="千位_（12.10） (2)" xfId="154"/>
    <cellStyle name="钎霖_4岿角利" xfId="155"/>
    <cellStyle name="数字" xfId="156"/>
    <cellStyle name="数字 2" xfId="157"/>
    <cellStyle name="数字 3" xfId="158"/>
    <cellStyle name="数字 4" xfId="159"/>
    <cellStyle name="未定义" xfId="160"/>
    <cellStyle name="小数" xfId="161"/>
    <cellStyle name="小数 2" xfId="162"/>
    <cellStyle name="小数 3" xfId="163"/>
    <cellStyle name="小数 4" xfId="164"/>
    <cellStyle name="样式 1" xfId="165"/>
    <cellStyle name="常规_2015年基金预算（长春市本级）" xfId="1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6"/>
  <sheetViews>
    <sheetView workbookViewId="0">
      <selection activeCell="A1" sqref="A1"/>
    </sheetView>
  </sheetViews>
  <sheetFormatPr defaultColWidth="9" defaultRowHeight="14.25" outlineLevelRow="5" outlineLevelCol="1"/>
  <sheetData>
    <row r="2" spans="1:2">
      <c r="A2" t="s">
        <v>0</v>
      </c>
      <c r="B2" t="s">
        <v>1</v>
      </c>
    </row>
    <row r="3" spans="1:2">
      <c r="A3" t="s">
        <v>2</v>
      </c>
      <c r="B3">
        <v>1</v>
      </c>
    </row>
    <row r="4" spans="1:2">
      <c r="A4" t="s">
        <v>3</v>
      </c>
      <c r="B4">
        <v>1</v>
      </c>
    </row>
    <row r="5" spans="1:2">
      <c r="A5" t="s">
        <v>4</v>
      </c>
      <c r="B5">
        <v>25</v>
      </c>
    </row>
    <row r="6" spans="1:2">
      <c r="A6" t="s">
        <v>5</v>
      </c>
      <c r="B6">
        <v>4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IB29"/>
  <sheetViews>
    <sheetView showZeros="0" workbookViewId="0">
      <selection activeCell="A2" sqref="A2:F2"/>
    </sheetView>
  </sheetViews>
  <sheetFormatPr defaultColWidth="6.7" defaultRowHeight="14.25"/>
  <cols>
    <col min="1" max="1" width="23.6" customWidth="1"/>
    <col min="2" max="4" width="11.1" customWidth="1"/>
    <col min="5" max="6" width="11.2" customWidth="1"/>
  </cols>
  <sheetData>
    <row r="1" ht="24.9" customHeight="1" spans="1:6">
      <c r="A1" s="18" t="s">
        <v>386</v>
      </c>
      <c r="B1" s="18"/>
      <c r="C1" s="18"/>
      <c r="D1" s="18"/>
      <c r="E1" s="18"/>
      <c r="F1" s="18"/>
    </row>
    <row r="2" s="76" customFormat="1" ht="24.9" customHeight="1" spans="1:236">
      <c r="A2" s="20" t="s">
        <v>387</v>
      </c>
      <c r="B2" s="20"/>
      <c r="C2" s="20"/>
      <c r="D2" s="20"/>
      <c r="E2" s="20"/>
      <c r="F2" s="2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</row>
    <row r="3" s="77" customFormat="1" ht="24.9" customHeight="1" spans="1:236">
      <c r="A3" s="5" t="s">
        <v>51</v>
      </c>
      <c r="B3" s="5"/>
      <c r="C3" s="5"/>
      <c r="D3" s="5"/>
      <c r="E3" s="5"/>
      <c r="F3" s="5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</row>
    <row r="4" s="78" customFormat="1" ht="43.5" customHeight="1" spans="1:236">
      <c r="A4" s="6" t="s">
        <v>388</v>
      </c>
      <c r="B4" s="27" t="s">
        <v>53</v>
      </c>
      <c r="C4" s="27" t="s">
        <v>389</v>
      </c>
      <c r="D4" s="27" t="s">
        <v>55</v>
      </c>
      <c r="E4" s="27" t="s">
        <v>56</v>
      </c>
      <c r="F4" s="6" t="s">
        <v>57</v>
      </c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85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</row>
    <row r="5" s="79" customFormat="1" ht="24" customHeight="1" spans="1:6">
      <c r="A5" s="28" t="s">
        <v>390</v>
      </c>
      <c r="B5" s="28"/>
      <c r="C5" s="81"/>
      <c r="D5" s="81"/>
      <c r="E5" s="82"/>
      <c r="F5" s="10"/>
    </row>
    <row r="6" s="14" customFormat="1" ht="24" customHeight="1" spans="1:6">
      <c r="A6" s="28" t="s">
        <v>390</v>
      </c>
      <c r="B6" s="28"/>
      <c r="C6" s="81"/>
      <c r="D6" s="81"/>
      <c r="E6" s="82"/>
      <c r="F6" s="83"/>
    </row>
    <row r="7" s="14" customFormat="1" ht="24" customHeight="1" spans="1:6">
      <c r="A7" s="28" t="s">
        <v>390</v>
      </c>
      <c r="B7" s="28"/>
      <c r="C7" s="81"/>
      <c r="D7" s="81"/>
      <c r="E7" s="82"/>
      <c r="F7" s="83"/>
    </row>
    <row r="8" s="14" customFormat="1" ht="24" customHeight="1" spans="1:6">
      <c r="A8" s="30" t="s">
        <v>382</v>
      </c>
      <c r="B8" s="30"/>
      <c r="C8" s="83"/>
      <c r="D8" s="83"/>
      <c r="E8" s="83"/>
      <c r="F8" s="83"/>
    </row>
    <row r="9" s="14" customFormat="1" ht="24" customHeight="1" spans="1:6">
      <c r="A9" s="30"/>
      <c r="B9" s="30"/>
      <c r="C9" s="83"/>
      <c r="D9" s="83"/>
      <c r="E9" s="83"/>
      <c r="F9" s="83"/>
    </row>
    <row r="10" s="14" customFormat="1" ht="24" customHeight="1" spans="1:6">
      <c r="A10" s="30"/>
      <c r="B10" s="30"/>
      <c r="C10" s="83"/>
      <c r="D10" s="83"/>
      <c r="E10" s="83"/>
      <c r="F10" s="83"/>
    </row>
    <row r="11" s="14" customFormat="1" ht="24" customHeight="1" spans="1:6">
      <c r="A11" s="30"/>
      <c r="B11" s="30"/>
      <c r="C11" s="83"/>
      <c r="D11" s="83"/>
      <c r="E11" s="83"/>
      <c r="F11" s="83"/>
    </row>
    <row r="12" s="14" customFormat="1" ht="24" customHeight="1" spans="1:6">
      <c r="A12" s="30"/>
      <c r="B12" s="30"/>
      <c r="C12" s="83"/>
      <c r="D12" s="83"/>
      <c r="E12" s="83"/>
      <c r="F12" s="83"/>
    </row>
    <row r="13" s="14" customFormat="1" ht="24" customHeight="1" spans="1:6">
      <c r="A13" s="30"/>
      <c r="B13" s="30"/>
      <c r="C13" s="83"/>
      <c r="D13" s="83"/>
      <c r="E13" s="83"/>
      <c r="F13" s="83"/>
    </row>
    <row r="14" s="14" customFormat="1" ht="24" customHeight="1" spans="1:6">
      <c r="A14" s="30"/>
      <c r="B14" s="30"/>
      <c r="C14" s="83"/>
      <c r="D14" s="83"/>
      <c r="E14" s="83"/>
      <c r="F14" s="83"/>
    </row>
    <row r="15" s="14" customFormat="1" ht="24" customHeight="1" spans="1:6">
      <c r="A15" s="30"/>
      <c r="B15" s="30"/>
      <c r="C15" s="83"/>
      <c r="D15" s="83"/>
      <c r="E15" s="83"/>
      <c r="F15" s="83"/>
    </row>
    <row r="16" s="14" customFormat="1" ht="24" customHeight="1" spans="1:6">
      <c r="A16" s="30"/>
      <c r="B16" s="30"/>
      <c r="C16" s="83"/>
      <c r="D16" s="83"/>
      <c r="E16" s="83"/>
      <c r="F16" s="83"/>
    </row>
    <row r="17" s="14" customFormat="1" ht="24" customHeight="1" spans="1:6">
      <c r="A17" s="30"/>
      <c r="B17" s="30"/>
      <c r="C17" s="83"/>
      <c r="D17" s="83"/>
      <c r="E17" s="83"/>
      <c r="F17" s="83"/>
    </row>
    <row r="18" s="14" customFormat="1" ht="24" customHeight="1" spans="1:6">
      <c r="A18" s="30"/>
      <c r="B18" s="30"/>
      <c r="C18" s="83"/>
      <c r="D18" s="83"/>
      <c r="E18" s="83"/>
      <c r="F18" s="83"/>
    </row>
    <row r="19" s="14" customFormat="1" ht="24" customHeight="1" spans="1:6">
      <c r="A19" s="30"/>
      <c r="B19" s="30"/>
      <c r="C19" s="83"/>
      <c r="D19" s="83"/>
      <c r="E19" s="83"/>
      <c r="F19" s="83"/>
    </row>
    <row r="20" s="14" customFormat="1" ht="24" customHeight="1" spans="1:6">
      <c r="A20" s="30"/>
      <c r="B20" s="30"/>
      <c r="C20" s="83"/>
      <c r="D20" s="83"/>
      <c r="E20" s="83"/>
      <c r="F20" s="83"/>
    </row>
    <row r="21" s="14" customFormat="1" ht="24" customHeight="1" spans="1:6">
      <c r="A21" s="30"/>
      <c r="B21" s="30"/>
      <c r="C21" s="83"/>
      <c r="D21" s="83"/>
      <c r="E21" s="83"/>
      <c r="F21" s="83"/>
    </row>
    <row r="22" s="14" customFormat="1" ht="24" customHeight="1" spans="1:6">
      <c r="A22" s="30"/>
      <c r="B22" s="30"/>
      <c r="C22" s="83"/>
      <c r="D22" s="83"/>
      <c r="E22" s="83"/>
      <c r="F22" s="83"/>
    </row>
    <row r="23" s="14" customFormat="1" ht="24" customHeight="1" spans="1:6">
      <c r="A23" s="30"/>
      <c r="B23" s="30"/>
      <c r="C23" s="83"/>
      <c r="D23" s="83"/>
      <c r="E23" s="83"/>
      <c r="F23" s="83"/>
    </row>
    <row r="24" s="14" customFormat="1" ht="24" customHeight="1" spans="1:6">
      <c r="A24" s="30"/>
      <c r="B24" s="30"/>
      <c r="C24" s="83"/>
      <c r="D24" s="83"/>
      <c r="E24" s="83"/>
      <c r="F24" s="83"/>
    </row>
    <row r="25" s="14" customFormat="1" ht="24" customHeight="1" spans="1:6">
      <c r="A25" s="30"/>
      <c r="B25" s="30"/>
      <c r="C25" s="83"/>
      <c r="D25" s="83"/>
      <c r="E25" s="83"/>
      <c r="F25" s="83"/>
    </row>
    <row r="26" s="14" customFormat="1" ht="24" customHeight="1" spans="1:6">
      <c r="A26" s="30"/>
      <c r="B26" s="30"/>
      <c r="C26" s="83"/>
      <c r="D26" s="83"/>
      <c r="E26" s="83"/>
      <c r="F26" s="83"/>
    </row>
    <row r="27" s="78" customFormat="1" ht="24" customHeight="1" spans="1:236">
      <c r="A27" s="6" t="s">
        <v>385</v>
      </c>
      <c r="B27" s="6"/>
      <c r="C27" s="84"/>
      <c r="D27" s="84"/>
      <c r="E27" s="84"/>
      <c r="F27" s="10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85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</row>
    <row r="28" ht="24.75" customHeight="1"/>
    <row r="29" ht="24.75" customHeight="1"/>
  </sheetData>
  <mergeCells count="3">
    <mergeCell ref="A1:F1"/>
    <mergeCell ref="A2:F2"/>
    <mergeCell ref="A3:F3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B14"/>
  <sheetViews>
    <sheetView workbookViewId="0">
      <selection activeCell="A18" sqref="A18"/>
    </sheetView>
  </sheetViews>
  <sheetFormatPr defaultColWidth="9" defaultRowHeight="14.25" outlineLevelCol="1"/>
  <cols>
    <col min="1" max="1" width="49.4" customWidth="1"/>
    <col min="2" max="2" width="25.6" customWidth="1"/>
  </cols>
  <sheetData>
    <row r="1" ht="24.9" customHeight="1" spans="1:2">
      <c r="A1" s="18" t="s">
        <v>391</v>
      </c>
      <c r="B1" s="18"/>
    </row>
    <row r="2" s="2" customFormat="1" ht="24.9" customHeight="1" spans="1:2">
      <c r="A2" s="20" t="s">
        <v>392</v>
      </c>
      <c r="B2" s="20"/>
    </row>
    <row r="3" ht="24.9" customHeight="1" spans="1:2">
      <c r="A3" s="5" t="s">
        <v>51</v>
      </c>
      <c r="B3" s="5"/>
    </row>
    <row r="4" ht="24.9" customHeight="1" spans="1:2">
      <c r="A4" s="72" t="s">
        <v>393</v>
      </c>
      <c r="B4" s="72" t="s">
        <v>394</v>
      </c>
    </row>
    <row r="5" ht="24.9" customHeight="1" spans="1:2">
      <c r="A5" s="73" t="s">
        <v>395</v>
      </c>
      <c r="B5" s="74">
        <v>166320</v>
      </c>
    </row>
    <row r="6" ht="24.9" customHeight="1" spans="1:2">
      <c r="A6" s="73" t="s">
        <v>396</v>
      </c>
      <c r="B6" s="74">
        <v>6456200</v>
      </c>
    </row>
    <row r="7" ht="24.9" customHeight="1" spans="1:2">
      <c r="A7" s="73" t="s">
        <v>397</v>
      </c>
      <c r="B7" s="74">
        <v>46953</v>
      </c>
    </row>
    <row r="8" ht="24.9" customHeight="1" spans="1:2">
      <c r="A8" s="73" t="s">
        <v>398</v>
      </c>
      <c r="B8" s="75"/>
    </row>
    <row r="9" ht="24.9" customHeight="1" spans="1:2">
      <c r="A9" s="73" t="s">
        <v>399</v>
      </c>
      <c r="B9" s="74"/>
    </row>
    <row r="10" ht="24.9" customHeight="1" spans="1:2">
      <c r="A10" s="73" t="s">
        <v>400</v>
      </c>
      <c r="B10" s="74">
        <v>34408</v>
      </c>
    </row>
    <row r="11" ht="24.9" customHeight="1" spans="1:2">
      <c r="A11" s="73" t="s">
        <v>401</v>
      </c>
      <c r="B11" s="75"/>
    </row>
    <row r="12" ht="24.9" customHeight="1" spans="1:2">
      <c r="A12" s="73" t="s">
        <v>402</v>
      </c>
      <c r="B12" s="74">
        <v>178865</v>
      </c>
    </row>
    <row r="13" ht="24.9" customHeight="1" spans="1:2">
      <c r="A13" s="9"/>
      <c r="B13" s="74"/>
    </row>
    <row r="14" customFormat="1" ht="24.9" customHeight="1"/>
  </sheetData>
  <mergeCells count="3">
    <mergeCell ref="A1:B1"/>
    <mergeCell ref="A2:B2"/>
    <mergeCell ref="A3:B3"/>
  </mergeCells>
  <printOptions horizontalCentered="1" verticalCentered="1"/>
  <pageMargins left="0.699305555555556" right="0.699305555555556" top="0.75" bottom="0.75" header="0.3" footer="0.3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showZeros="0" view="pageBreakPreview" zoomScaleNormal="100" workbookViewId="0">
      <selection activeCell="A2" sqref="A2:F2"/>
    </sheetView>
  </sheetViews>
  <sheetFormatPr defaultColWidth="9" defaultRowHeight="14.25" outlineLevelCol="5"/>
  <cols>
    <col min="1" max="1" width="38.625" style="35" customWidth="1"/>
    <col min="2" max="2" width="11.375" style="35" customWidth="1"/>
    <col min="3" max="4" width="12.875" style="35" customWidth="1"/>
    <col min="5" max="5" width="12.125" style="35" customWidth="1"/>
    <col min="6" max="6" width="11.75" style="35" customWidth="1"/>
    <col min="7" max="32" width="9" style="35"/>
    <col min="33" max="16384" width="38.75" style="35"/>
  </cols>
  <sheetData>
    <row r="1" s="35" customFormat="1" ht="24.9" customHeight="1" spans="1:6">
      <c r="A1" s="3" t="s">
        <v>403</v>
      </c>
      <c r="B1" s="3"/>
      <c r="C1" s="3"/>
      <c r="D1" s="3"/>
      <c r="E1" s="3"/>
      <c r="F1" s="3"/>
    </row>
    <row r="2" s="36" customFormat="1" ht="29.25" customHeight="1" spans="1:6">
      <c r="A2" s="39" t="s">
        <v>404</v>
      </c>
      <c r="B2" s="39"/>
      <c r="C2" s="39"/>
      <c r="D2" s="39"/>
      <c r="E2" s="39"/>
      <c r="F2" s="39"/>
    </row>
    <row r="3" s="35" customFormat="1" ht="24.9" customHeight="1" spans="1:6">
      <c r="A3" s="5" t="s">
        <v>51</v>
      </c>
      <c r="B3" s="5"/>
      <c r="C3" s="5"/>
      <c r="D3" s="5"/>
      <c r="E3" s="5"/>
      <c r="F3" s="5"/>
    </row>
    <row r="4" s="56" customFormat="1" ht="45.75" customHeight="1" spans="1:6">
      <c r="A4" s="6" t="s">
        <v>348</v>
      </c>
      <c r="B4" s="6" t="s">
        <v>53</v>
      </c>
      <c r="C4" s="6" t="s">
        <v>54</v>
      </c>
      <c r="D4" s="6" t="s">
        <v>55</v>
      </c>
      <c r="E4" s="6" t="s">
        <v>56</v>
      </c>
      <c r="F4" s="6" t="s">
        <v>57</v>
      </c>
    </row>
    <row r="5" s="35" customFormat="1" ht="35" customHeight="1" spans="1:6">
      <c r="A5" s="57" t="s">
        <v>405</v>
      </c>
      <c r="B5" s="58"/>
      <c r="C5" s="59"/>
      <c r="D5" s="60"/>
      <c r="E5" s="61"/>
      <c r="F5" s="62"/>
    </row>
    <row r="6" s="35" customFormat="1" ht="35" customHeight="1" spans="1:6">
      <c r="A6" s="57" t="s">
        <v>406</v>
      </c>
      <c r="B6" s="58"/>
      <c r="C6" s="59"/>
      <c r="D6" s="60"/>
      <c r="E6" s="61"/>
      <c r="F6" s="62"/>
    </row>
    <row r="7" s="35" customFormat="1" ht="35" customHeight="1" spans="1:6">
      <c r="A7" s="57" t="s">
        <v>407</v>
      </c>
      <c r="B7" s="58"/>
      <c r="C7" s="59"/>
      <c r="D7" s="60"/>
      <c r="E7" s="61"/>
      <c r="F7" s="62"/>
    </row>
    <row r="8" s="35" customFormat="1" ht="35" customHeight="1" spans="1:6">
      <c r="A8" s="57" t="s">
        <v>408</v>
      </c>
      <c r="B8" s="58"/>
      <c r="C8" s="63"/>
      <c r="D8" s="60"/>
      <c r="E8" s="61"/>
      <c r="F8" s="62"/>
    </row>
    <row r="9" s="35" customFormat="1" ht="35" customHeight="1" spans="1:6">
      <c r="A9" s="57" t="s">
        <v>409</v>
      </c>
      <c r="B9" s="58">
        <v>10000</v>
      </c>
      <c r="C9" s="59">
        <v>3015</v>
      </c>
      <c r="D9" s="59">
        <v>3964</v>
      </c>
      <c r="E9" s="64">
        <v>131.5</v>
      </c>
      <c r="F9" s="65">
        <v>-59.9</v>
      </c>
    </row>
    <row r="10" s="35" customFormat="1" ht="35" customHeight="1" spans="1:6">
      <c r="A10" s="57" t="s">
        <v>410</v>
      </c>
      <c r="B10" s="58"/>
      <c r="C10" s="59"/>
      <c r="D10" s="66"/>
      <c r="E10" s="64"/>
      <c r="F10" s="67"/>
    </row>
    <row r="11" s="35" customFormat="1" ht="35" customHeight="1" spans="1:6">
      <c r="A11" s="57" t="s">
        <v>411</v>
      </c>
      <c r="B11" s="58">
        <v>5000</v>
      </c>
      <c r="C11" s="59">
        <v>6528</v>
      </c>
      <c r="D11" s="59">
        <v>8937</v>
      </c>
      <c r="E11" s="64">
        <v>136.9</v>
      </c>
      <c r="F11" s="65">
        <v>153</v>
      </c>
    </row>
    <row r="12" s="35" customFormat="1" ht="35" customHeight="1" spans="1:6">
      <c r="A12" s="58" t="s">
        <v>74</v>
      </c>
      <c r="B12" s="51">
        <f>SUM(B5:B11)</f>
        <v>15000</v>
      </c>
      <c r="C12" s="51">
        <f>SUM(C5:C11)</f>
        <v>9543</v>
      </c>
      <c r="D12" s="51">
        <f>SUM(D5:D11)</f>
        <v>12901</v>
      </c>
      <c r="E12" s="47">
        <v>135.2</v>
      </c>
      <c r="F12" s="47">
        <v>-3.8</v>
      </c>
    </row>
    <row r="13" s="35" customFormat="1" ht="35" customHeight="1" spans="1:6">
      <c r="A13" s="69" t="s">
        <v>75</v>
      </c>
      <c r="B13" s="51">
        <f>SUM(B14:B17)</f>
        <v>52720</v>
      </c>
      <c r="C13" s="51">
        <f>SUM(C14:C17)</f>
        <v>52720</v>
      </c>
      <c r="D13" s="51">
        <f>SUM(D14:D17)</f>
        <v>204452</v>
      </c>
      <c r="E13" s="70">
        <v>387.8</v>
      </c>
      <c r="F13" s="70">
        <v>62</v>
      </c>
    </row>
    <row r="14" s="35" customFormat="1" ht="35" customHeight="1" spans="1:6">
      <c r="A14" s="57" t="s">
        <v>412</v>
      </c>
      <c r="B14" s="59">
        <v>150</v>
      </c>
      <c r="C14" s="59">
        <v>150</v>
      </c>
      <c r="D14" s="59">
        <v>373</v>
      </c>
      <c r="E14" s="71">
        <v>2.49</v>
      </c>
      <c r="F14" s="71">
        <v>-54.1</v>
      </c>
    </row>
    <row r="15" s="35" customFormat="1" ht="35" customHeight="1" spans="1:6">
      <c r="A15" s="57" t="s">
        <v>78</v>
      </c>
      <c r="B15" s="59">
        <v>12300</v>
      </c>
      <c r="C15" s="59">
        <v>12300</v>
      </c>
      <c r="D15" s="59">
        <v>11809</v>
      </c>
      <c r="E15" s="71">
        <v>96</v>
      </c>
      <c r="F15" s="71">
        <v>-3.7</v>
      </c>
    </row>
    <row r="16" s="35" customFormat="1" ht="35" customHeight="1" spans="1:6">
      <c r="A16" s="57" t="s">
        <v>80</v>
      </c>
      <c r="B16" s="59">
        <v>33335</v>
      </c>
      <c r="C16" s="59">
        <v>33335</v>
      </c>
      <c r="D16" s="59">
        <v>185335</v>
      </c>
      <c r="E16" s="71">
        <v>556</v>
      </c>
      <c r="F16" s="71">
        <v>63.1</v>
      </c>
    </row>
    <row r="17" s="35" customFormat="1" ht="35" customHeight="1" spans="1:6">
      <c r="A17" s="57" t="s">
        <v>81</v>
      </c>
      <c r="B17" s="59">
        <v>6935</v>
      </c>
      <c r="C17" s="59">
        <v>6935</v>
      </c>
      <c r="D17" s="59">
        <v>6935</v>
      </c>
      <c r="E17" s="71">
        <v>100</v>
      </c>
      <c r="F17" s="71">
        <v>12985</v>
      </c>
    </row>
    <row r="18" s="35" customFormat="1" ht="35" customHeight="1" spans="1:6">
      <c r="A18" s="68" t="s">
        <v>82</v>
      </c>
      <c r="B18" s="51">
        <f>B12+B13</f>
        <v>67720</v>
      </c>
      <c r="C18" s="51">
        <f>C12+C13</f>
        <v>62263</v>
      </c>
      <c r="D18" s="51">
        <f>D12+D13</f>
        <v>217353</v>
      </c>
      <c r="E18" s="70">
        <v>349</v>
      </c>
      <c r="F18" s="70">
        <v>55.7</v>
      </c>
    </row>
  </sheetData>
  <mergeCells count="3">
    <mergeCell ref="A1:F1"/>
    <mergeCell ref="A2:F2"/>
    <mergeCell ref="A3:F3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scale="73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9"/>
  <sheetViews>
    <sheetView showZeros="0" view="pageBreakPreview" zoomScaleNormal="100" workbookViewId="0">
      <selection activeCell="D5" sqref="D5:D11"/>
    </sheetView>
  </sheetViews>
  <sheetFormatPr defaultColWidth="9" defaultRowHeight="14.25" outlineLevelCol="5"/>
  <cols>
    <col min="1" max="1" width="38.75" customWidth="1"/>
    <col min="2" max="2" width="12.375" customWidth="1"/>
    <col min="3" max="3" width="12.875" customWidth="1"/>
    <col min="4" max="4" width="12.625" customWidth="1"/>
    <col min="5" max="5" width="10" customWidth="1"/>
    <col min="6" max="6" width="10.125" customWidth="1"/>
  </cols>
  <sheetData>
    <row r="1" s="1" customFormat="1" ht="24.9" customHeight="1" spans="1:5">
      <c r="A1" s="3" t="s">
        <v>413</v>
      </c>
      <c r="B1" s="3"/>
      <c r="C1" s="3"/>
      <c r="D1" s="3"/>
      <c r="E1" s="3"/>
    </row>
    <row r="2" s="36" customFormat="1" ht="24.9" customHeight="1" spans="1:6">
      <c r="A2" s="39" t="s">
        <v>414</v>
      </c>
      <c r="B2" s="39"/>
      <c r="C2" s="39"/>
      <c r="D2" s="39"/>
      <c r="E2" s="39"/>
      <c r="F2" s="39"/>
    </row>
    <row r="3" s="35" customFormat="1" ht="24.9" customHeight="1" spans="1:6">
      <c r="A3" s="52"/>
      <c r="B3" s="52"/>
      <c r="C3" s="52"/>
      <c r="D3" s="52"/>
      <c r="E3" s="52"/>
      <c r="F3" s="52" t="s">
        <v>51</v>
      </c>
    </row>
    <row r="4" ht="35.25" customHeight="1" spans="1:6">
      <c r="A4" s="6" t="s">
        <v>393</v>
      </c>
      <c r="B4" s="27" t="s">
        <v>53</v>
      </c>
      <c r="C4" s="27" t="s">
        <v>54</v>
      </c>
      <c r="D4" s="27" t="s">
        <v>55</v>
      </c>
      <c r="E4" s="27" t="s">
        <v>56</v>
      </c>
      <c r="F4" s="27" t="s">
        <v>57</v>
      </c>
    </row>
    <row r="5" ht="35" customHeight="1" spans="1:6">
      <c r="A5" s="53" t="s">
        <v>415</v>
      </c>
      <c r="B5" s="42">
        <v>28</v>
      </c>
      <c r="C5" s="42">
        <v>182</v>
      </c>
      <c r="D5" s="42">
        <v>19</v>
      </c>
      <c r="E5" s="43">
        <v>10.4</v>
      </c>
      <c r="F5" s="43">
        <v>-32.1</v>
      </c>
    </row>
    <row r="6" ht="35" customHeight="1" spans="1:6">
      <c r="A6" s="53" t="s">
        <v>416</v>
      </c>
      <c r="B6" s="42">
        <v>22</v>
      </c>
      <c r="C6" s="42">
        <v>21</v>
      </c>
      <c r="D6" s="42">
        <v>21</v>
      </c>
      <c r="E6" s="43">
        <v>100</v>
      </c>
      <c r="F6" s="43">
        <v>950</v>
      </c>
    </row>
    <row r="7" ht="35" customHeight="1" spans="1:6">
      <c r="A7" s="53" t="s">
        <v>417</v>
      </c>
      <c r="B7" s="42">
        <v>8300</v>
      </c>
      <c r="C7" s="42">
        <v>4450</v>
      </c>
      <c r="D7" s="42">
        <v>5056</v>
      </c>
      <c r="E7" s="43">
        <v>113.6</v>
      </c>
      <c r="F7" s="43">
        <v>-29</v>
      </c>
    </row>
    <row r="8" ht="35" customHeight="1" spans="1:6">
      <c r="A8" s="53" t="s">
        <v>418</v>
      </c>
      <c r="B8" s="42">
        <v>4235</v>
      </c>
      <c r="C8" s="42">
        <v>163224</v>
      </c>
      <c r="D8" s="42">
        <v>164925</v>
      </c>
      <c r="E8" s="43">
        <v>101</v>
      </c>
      <c r="F8" s="43">
        <v>116.8</v>
      </c>
    </row>
    <row r="9" ht="35" customHeight="1" spans="1:6">
      <c r="A9" s="53" t="s">
        <v>419</v>
      </c>
      <c r="B9" s="42">
        <v>17170</v>
      </c>
      <c r="C9" s="42">
        <v>18182</v>
      </c>
      <c r="D9" s="42">
        <v>11778</v>
      </c>
      <c r="E9" s="43">
        <v>64.8</v>
      </c>
      <c r="F9" s="43">
        <v>-24.6</v>
      </c>
    </row>
    <row r="10" ht="35" customHeight="1" spans="1:6">
      <c r="A10" s="53" t="s">
        <v>420</v>
      </c>
      <c r="B10" s="42">
        <v>130</v>
      </c>
      <c r="C10" s="42">
        <v>153</v>
      </c>
      <c r="D10" s="42">
        <v>153</v>
      </c>
      <c r="E10" s="43">
        <v>100</v>
      </c>
      <c r="F10" s="43">
        <v>35.4</v>
      </c>
    </row>
    <row r="11" ht="35" customHeight="1" spans="1:6">
      <c r="A11" s="53" t="s">
        <v>421</v>
      </c>
      <c r="B11" s="42"/>
      <c r="C11" s="42"/>
      <c r="D11" s="42"/>
      <c r="E11" s="43"/>
      <c r="F11" s="43"/>
    </row>
    <row r="12" ht="35" customHeight="1" spans="1:6">
      <c r="A12" s="45" t="s">
        <v>422</v>
      </c>
      <c r="B12" s="46">
        <v>29885</v>
      </c>
      <c r="C12" s="46">
        <v>186212</v>
      </c>
      <c r="D12" s="46">
        <v>181952</v>
      </c>
      <c r="E12" s="47">
        <v>97.7</v>
      </c>
      <c r="F12" s="47">
        <v>83.9</v>
      </c>
    </row>
    <row r="13" ht="35" customHeight="1" spans="1:6">
      <c r="A13" s="55" t="s">
        <v>106</v>
      </c>
      <c r="B13" s="46">
        <f>SUM(B14:B17)</f>
        <v>37835</v>
      </c>
      <c r="C13" s="46">
        <f>SUM(C14:C17)</f>
        <v>37835</v>
      </c>
      <c r="D13" s="46">
        <f>SUM(D14:D17)</f>
        <v>35401</v>
      </c>
      <c r="E13" s="47">
        <v>93.6</v>
      </c>
      <c r="F13" s="47">
        <v>-12.9</v>
      </c>
    </row>
    <row r="14" ht="35" customHeight="1" spans="1:6">
      <c r="A14" s="53" t="s">
        <v>423</v>
      </c>
      <c r="B14" s="42">
        <v>4500</v>
      </c>
      <c r="C14" s="42">
        <v>4500</v>
      </c>
      <c r="D14" s="42">
        <v>1753</v>
      </c>
      <c r="E14" s="43">
        <v>40</v>
      </c>
      <c r="F14" s="43">
        <v>-100</v>
      </c>
    </row>
    <row r="15" ht="35" customHeight="1" spans="1:6">
      <c r="A15" s="53" t="s">
        <v>424</v>
      </c>
      <c r="B15" s="42"/>
      <c r="C15" s="42"/>
      <c r="D15" s="42"/>
      <c r="E15" s="43"/>
      <c r="F15" s="43"/>
    </row>
    <row r="16" ht="35" customHeight="1" spans="1:6">
      <c r="A16" s="53" t="s">
        <v>425</v>
      </c>
      <c r="B16" s="42">
        <v>33335</v>
      </c>
      <c r="C16" s="42">
        <v>33335</v>
      </c>
      <c r="D16" s="42">
        <v>33335</v>
      </c>
      <c r="E16" s="43">
        <v>100</v>
      </c>
      <c r="F16" s="43">
        <v>-1.1</v>
      </c>
    </row>
    <row r="17" ht="35" customHeight="1" spans="1:6">
      <c r="A17" s="53" t="s">
        <v>110</v>
      </c>
      <c r="B17" s="42"/>
      <c r="C17" s="42"/>
      <c r="D17" s="42">
        <v>313</v>
      </c>
      <c r="E17" s="43"/>
      <c r="F17" s="43"/>
    </row>
    <row r="18" ht="35" customHeight="1" spans="1:6">
      <c r="A18" s="54" t="s">
        <v>426</v>
      </c>
      <c r="B18" s="51">
        <f>B12+B13</f>
        <v>67720</v>
      </c>
      <c r="C18" s="51">
        <f>C12+C13</f>
        <v>224047</v>
      </c>
      <c r="D18" s="51">
        <f>D12+D13</f>
        <v>217353</v>
      </c>
      <c r="E18" s="47">
        <v>97</v>
      </c>
      <c r="F18" s="47">
        <v>55.7</v>
      </c>
    </row>
    <row r="19" customFormat="1" ht="24.9" customHeight="1"/>
    <row r="20" customFormat="1" ht="24.9" customHeight="1"/>
    <row r="21" customFormat="1" ht="24.9" customHeight="1"/>
    <row r="22" customFormat="1" ht="24.9" customHeight="1"/>
    <row r="23" customFormat="1" ht="24.9" customHeight="1"/>
    <row r="24" customFormat="1" ht="24.9" customHeight="1"/>
    <row r="25" customFormat="1" ht="24.9" customHeight="1"/>
    <row r="26" customFormat="1" ht="24.9" customHeight="1"/>
    <row r="27" customFormat="1" ht="24.9" customHeight="1"/>
    <row r="28" customFormat="1" ht="24.9" customHeight="1"/>
    <row r="29" customFormat="1" ht="24.9" customHeight="1"/>
    <row r="30" customFormat="1" ht="24.9" customHeight="1"/>
    <row r="31" customFormat="1" ht="24.9" customHeight="1"/>
    <row r="32" customFormat="1" ht="24.9" customHeight="1"/>
    <row r="33" customFormat="1" ht="24.9" customHeight="1"/>
    <row r="34" customFormat="1" ht="24.9" customHeight="1"/>
    <row r="35" customFormat="1" ht="24.9" customHeight="1"/>
    <row r="36" customFormat="1" ht="24.9" customHeight="1"/>
    <row r="37" customFormat="1" ht="24.9" customHeight="1"/>
    <row r="38" customFormat="1" ht="24.9" customHeight="1"/>
    <row r="39" customFormat="1" ht="24.9" customHeight="1"/>
    <row r="40" customFormat="1" ht="24.9" customHeight="1"/>
    <row r="41" customFormat="1" ht="24.9" customHeight="1"/>
    <row r="42" customFormat="1" ht="24.9" customHeight="1"/>
    <row r="43" customFormat="1" ht="24.9" customHeight="1"/>
    <row r="44" customFormat="1" ht="24.9" customHeight="1"/>
    <row r="45" customFormat="1" ht="24.9" customHeight="1"/>
    <row r="46" customFormat="1" ht="24.9" customHeight="1"/>
    <row r="47" customFormat="1" ht="24.9" customHeight="1"/>
    <row r="48" customFormat="1" ht="24.9" customHeight="1"/>
    <row r="49" customFormat="1" ht="24.9" customHeight="1"/>
    <row r="50" customFormat="1" ht="24.9" customHeight="1"/>
    <row r="51" customFormat="1" ht="24.9" customHeight="1"/>
    <row r="52" customFormat="1" ht="24.9" customHeight="1"/>
    <row r="53" customFormat="1" ht="24.9" customHeight="1"/>
    <row r="54" customFormat="1" ht="24.9" customHeight="1"/>
    <row r="55" customFormat="1" ht="24.9" customHeight="1"/>
    <row r="56" customFormat="1" ht="24.9" customHeight="1"/>
    <row r="57" customFormat="1" ht="24.9" customHeight="1"/>
    <row r="58" customFormat="1" ht="24.9" customHeight="1"/>
    <row r="59" customFormat="1" ht="24.9" customHeight="1"/>
  </sheetData>
  <mergeCells count="2">
    <mergeCell ref="A1:E1"/>
    <mergeCell ref="A2:F2"/>
  </mergeCells>
  <printOptions horizontalCentered="1"/>
  <pageMargins left="0.708333333333333" right="0.708333333333333" top="0.747916666666667" bottom="0.747916666666667" header="0.314583333333333" footer="0.314583333333333"/>
  <pageSetup paperSize="9" scale="84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showZeros="0" view="pageBreakPreview" zoomScaleNormal="100" workbookViewId="0">
      <selection activeCell="A2" sqref="A2:F2"/>
    </sheetView>
  </sheetViews>
  <sheetFormatPr defaultColWidth="9" defaultRowHeight="14.25" outlineLevelCol="5"/>
  <cols>
    <col min="1" max="1" width="37.125" style="35" customWidth="1"/>
    <col min="2" max="2" width="11.375" style="35" customWidth="1"/>
    <col min="3" max="4" width="12.875" style="35" customWidth="1"/>
    <col min="5" max="5" width="11.375" style="35" customWidth="1"/>
    <col min="6" max="6" width="11.75" style="35" customWidth="1"/>
    <col min="7" max="16384" width="9" style="35"/>
  </cols>
  <sheetData>
    <row r="1" s="35" customFormat="1" ht="24.9" customHeight="1" spans="1:6">
      <c r="A1" s="3" t="s">
        <v>427</v>
      </c>
      <c r="B1" s="3"/>
      <c r="C1" s="3"/>
      <c r="D1" s="3"/>
      <c r="E1" s="3"/>
      <c r="F1" s="3"/>
    </row>
    <row r="2" s="36" customFormat="1" ht="29.25" customHeight="1" spans="1:6">
      <c r="A2" s="39" t="s">
        <v>428</v>
      </c>
      <c r="B2" s="39"/>
      <c r="C2" s="39"/>
      <c r="D2" s="39"/>
      <c r="E2" s="39"/>
      <c r="F2" s="39"/>
    </row>
    <row r="3" s="35" customFormat="1" ht="24.9" customHeight="1" spans="1:6">
      <c r="A3" s="5" t="s">
        <v>51</v>
      </c>
      <c r="B3" s="5"/>
      <c r="C3" s="5"/>
      <c r="D3" s="5"/>
      <c r="E3" s="5"/>
      <c r="F3" s="5"/>
    </row>
    <row r="4" s="56" customFormat="1" ht="45.75" customHeight="1" spans="1:6">
      <c r="A4" s="6" t="s">
        <v>348</v>
      </c>
      <c r="B4" s="6" t="s">
        <v>53</v>
      </c>
      <c r="C4" s="6" t="s">
        <v>54</v>
      </c>
      <c r="D4" s="6" t="s">
        <v>55</v>
      </c>
      <c r="E4" s="6" t="s">
        <v>56</v>
      </c>
      <c r="F4" s="6" t="s">
        <v>57</v>
      </c>
    </row>
    <row r="5" s="35" customFormat="1" ht="35" customHeight="1" spans="1:6">
      <c r="A5" s="57" t="s">
        <v>405</v>
      </c>
      <c r="B5" s="58"/>
      <c r="C5" s="59"/>
      <c r="D5" s="60"/>
      <c r="E5" s="61"/>
      <c r="F5" s="62"/>
    </row>
    <row r="6" s="35" customFormat="1" ht="35" customHeight="1" spans="1:6">
      <c r="A6" s="57" t="s">
        <v>406</v>
      </c>
      <c r="B6" s="58"/>
      <c r="C6" s="59"/>
      <c r="D6" s="60"/>
      <c r="E6" s="61"/>
      <c r="F6" s="62"/>
    </row>
    <row r="7" s="35" customFormat="1" ht="35" customHeight="1" spans="1:6">
      <c r="A7" s="57" t="s">
        <v>407</v>
      </c>
      <c r="B7" s="58"/>
      <c r="C7" s="59"/>
      <c r="D7" s="60"/>
      <c r="E7" s="61"/>
      <c r="F7" s="62"/>
    </row>
    <row r="8" s="35" customFormat="1" ht="35" customHeight="1" spans="1:6">
      <c r="A8" s="57" t="s">
        <v>408</v>
      </c>
      <c r="B8" s="58"/>
      <c r="C8" s="63"/>
      <c r="D8" s="60"/>
      <c r="E8" s="61"/>
      <c r="F8" s="62"/>
    </row>
    <row r="9" s="35" customFormat="1" ht="35" customHeight="1" spans="1:6">
      <c r="A9" s="57" t="s">
        <v>409</v>
      </c>
      <c r="B9" s="58">
        <v>10000</v>
      </c>
      <c r="C9" s="59">
        <v>3015</v>
      </c>
      <c r="D9" s="59">
        <v>3964</v>
      </c>
      <c r="E9" s="64">
        <v>131.5</v>
      </c>
      <c r="F9" s="65">
        <v>-59.9</v>
      </c>
    </row>
    <row r="10" s="35" customFormat="1" ht="35" customHeight="1" spans="1:6">
      <c r="A10" s="57" t="s">
        <v>410</v>
      </c>
      <c r="B10" s="58"/>
      <c r="C10" s="59"/>
      <c r="D10" s="66"/>
      <c r="E10" s="64"/>
      <c r="F10" s="67"/>
    </row>
    <row r="11" s="35" customFormat="1" ht="35" customHeight="1" spans="1:6">
      <c r="A11" s="57" t="s">
        <v>411</v>
      </c>
      <c r="B11" s="58">
        <v>5000</v>
      </c>
      <c r="C11" s="59">
        <v>6528</v>
      </c>
      <c r="D11" s="59">
        <v>8937</v>
      </c>
      <c r="E11" s="64">
        <v>136.9</v>
      </c>
      <c r="F11" s="65">
        <v>153</v>
      </c>
    </row>
    <row r="12" s="35" customFormat="1" ht="35" customHeight="1" spans="1:6">
      <c r="A12" s="68" t="s">
        <v>74</v>
      </c>
      <c r="B12" s="51">
        <f>SUM(B5:B11)</f>
        <v>15000</v>
      </c>
      <c r="C12" s="51">
        <f>SUM(C5:C11)</f>
        <v>9543</v>
      </c>
      <c r="D12" s="51">
        <f>SUM(D5:D11)</f>
        <v>12901</v>
      </c>
      <c r="E12" s="47">
        <v>135.2</v>
      </c>
      <c r="F12" s="47">
        <v>-3.8</v>
      </c>
    </row>
    <row r="13" s="35" customFormat="1" ht="35" customHeight="1" spans="1:6">
      <c r="A13" s="69" t="s">
        <v>75</v>
      </c>
      <c r="B13" s="51">
        <f>SUM(B14:B17)</f>
        <v>52720</v>
      </c>
      <c r="C13" s="51">
        <f>SUM(C14:C17)</f>
        <v>52720</v>
      </c>
      <c r="D13" s="51">
        <f>SUM(D14:D17)</f>
        <v>204452</v>
      </c>
      <c r="E13" s="70">
        <v>387.8</v>
      </c>
      <c r="F13" s="70">
        <v>62</v>
      </c>
    </row>
    <row r="14" s="35" customFormat="1" ht="35" customHeight="1" spans="1:6">
      <c r="A14" s="57" t="s">
        <v>412</v>
      </c>
      <c r="B14" s="59">
        <v>150</v>
      </c>
      <c r="C14" s="59">
        <v>150</v>
      </c>
      <c r="D14" s="59">
        <v>373</v>
      </c>
      <c r="E14" s="71">
        <v>2.49</v>
      </c>
      <c r="F14" s="71">
        <v>-54.1</v>
      </c>
    </row>
    <row r="15" s="35" customFormat="1" ht="35" customHeight="1" spans="1:6">
      <c r="A15" s="57" t="s">
        <v>78</v>
      </c>
      <c r="B15" s="59">
        <v>12300</v>
      </c>
      <c r="C15" s="59">
        <v>12300</v>
      </c>
      <c r="D15" s="59">
        <v>11809</v>
      </c>
      <c r="E15" s="71">
        <v>96</v>
      </c>
      <c r="F15" s="71">
        <v>-3.7</v>
      </c>
    </row>
    <row r="16" s="35" customFormat="1" ht="35" customHeight="1" spans="1:6">
      <c r="A16" s="57" t="s">
        <v>80</v>
      </c>
      <c r="B16" s="59">
        <v>33335</v>
      </c>
      <c r="C16" s="59">
        <v>33335</v>
      </c>
      <c r="D16" s="59">
        <v>185335</v>
      </c>
      <c r="E16" s="71">
        <v>556</v>
      </c>
      <c r="F16" s="71">
        <v>63.1</v>
      </c>
    </row>
    <row r="17" s="35" customFormat="1" ht="35" customHeight="1" spans="1:6">
      <c r="A17" s="57" t="s">
        <v>81</v>
      </c>
      <c r="B17" s="59">
        <v>6935</v>
      </c>
      <c r="C17" s="59">
        <v>6935</v>
      </c>
      <c r="D17" s="59">
        <v>6935</v>
      </c>
      <c r="E17" s="71">
        <v>100</v>
      </c>
      <c r="F17" s="71">
        <v>12985</v>
      </c>
    </row>
    <row r="18" s="35" customFormat="1" ht="35" customHeight="1" spans="1:6">
      <c r="A18" s="68" t="s">
        <v>82</v>
      </c>
      <c r="B18" s="51">
        <f>B12+B13</f>
        <v>67720</v>
      </c>
      <c r="C18" s="51">
        <f>C12+C13</f>
        <v>62263</v>
      </c>
      <c r="D18" s="51">
        <f>D12+D13</f>
        <v>217353</v>
      </c>
      <c r="E18" s="70">
        <v>349</v>
      </c>
      <c r="F18" s="70">
        <v>55.7</v>
      </c>
    </row>
  </sheetData>
  <mergeCells count="3">
    <mergeCell ref="A1:F1"/>
    <mergeCell ref="A2:F2"/>
    <mergeCell ref="A3:F3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scale="84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9"/>
  <sheetViews>
    <sheetView showZeros="0" view="pageBreakPreview" zoomScaleNormal="100" workbookViewId="0">
      <selection activeCell="A2" sqref="A2:F2"/>
    </sheetView>
  </sheetViews>
  <sheetFormatPr defaultColWidth="9" defaultRowHeight="14.25" outlineLevelCol="5"/>
  <cols>
    <col min="1" max="1" width="27.5" customWidth="1"/>
    <col min="2" max="2" width="12.375" customWidth="1"/>
    <col min="3" max="3" width="12.875" customWidth="1"/>
    <col min="4" max="4" width="12.625" customWidth="1"/>
    <col min="5" max="5" width="10" customWidth="1"/>
    <col min="6" max="6" width="10.125" customWidth="1"/>
  </cols>
  <sheetData>
    <row r="1" s="1" customFormat="1" ht="24.9" customHeight="1" spans="1:5">
      <c r="A1" s="3" t="s">
        <v>429</v>
      </c>
      <c r="B1" s="3"/>
      <c r="C1" s="3"/>
      <c r="D1" s="3"/>
      <c r="E1" s="3"/>
    </row>
    <row r="2" s="36" customFormat="1" ht="24.9" customHeight="1" spans="1:6">
      <c r="A2" s="39" t="s">
        <v>430</v>
      </c>
      <c r="B2" s="39"/>
      <c r="C2" s="39"/>
      <c r="D2" s="39"/>
      <c r="E2" s="39"/>
      <c r="F2" s="39"/>
    </row>
    <row r="3" s="35" customFormat="1" ht="24.9" customHeight="1" spans="1:6">
      <c r="A3" s="52"/>
      <c r="B3" s="52"/>
      <c r="C3" s="52"/>
      <c r="D3" s="52"/>
      <c r="E3" s="52"/>
      <c r="F3" s="52" t="s">
        <v>51</v>
      </c>
    </row>
    <row r="4" ht="35.25" customHeight="1" spans="1:6">
      <c r="A4" s="6" t="s">
        <v>393</v>
      </c>
      <c r="B4" s="27" t="s">
        <v>53</v>
      </c>
      <c r="C4" s="27" t="s">
        <v>54</v>
      </c>
      <c r="D4" s="27" t="s">
        <v>55</v>
      </c>
      <c r="E4" s="27" t="s">
        <v>56</v>
      </c>
      <c r="F4" s="27" t="s">
        <v>57</v>
      </c>
    </row>
    <row r="5" ht="35" customHeight="1" spans="1:6">
      <c r="A5" s="53" t="s">
        <v>415</v>
      </c>
      <c r="B5" s="42">
        <v>28</v>
      </c>
      <c r="C5" s="42">
        <v>182</v>
      </c>
      <c r="D5" s="42">
        <v>19</v>
      </c>
      <c r="E5" s="43">
        <v>10.4</v>
      </c>
      <c r="F5" s="43">
        <v>-32.1</v>
      </c>
    </row>
    <row r="6" ht="35" customHeight="1" spans="1:6">
      <c r="A6" s="53" t="s">
        <v>416</v>
      </c>
      <c r="B6" s="42">
        <v>22</v>
      </c>
      <c r="C6" s="42">
        <v>21</v>
      </c>
      <c r="D6" s="42">
        <v>21</v>
      </c>
      <c r="E6" s="43">
        <v>100</v>
      </c>
      <c r="F6" s="43">
        <v>950</v>
      </c>
    </row>
    <row r="7" ht="35" customHeight="1" spans="1:6">
      <c r="A7" s="53" t="s">
        <v>417</v>
      </c>
      <c r="B7" s="42">
        <v>8300</v>
      </c>
      <c r="C7" s="42">
        <v>4450</v>
      </c>
      <c r="D7" s="42">
        <v>5056</v>
      </c>
      <c r="E7" s="43">
        <v>113.6</v>
      </c>
      <c r="F7" s="43">
        <v>-29</v>
      </c>
    </row>
    <row r="8" ht="35" customHeight="1" spans="1:6">
      <c r="A8" s="53" t="s">
        <v>418</v>
      </c>
      <c r="B8" s="42">
        <v>4235</v>
      </c>
      <c r="C8" s="42">
        <v>163224</v>
      </c>
      <c r="D8" s="42">
        <v>164925</v>
      </c>
      <c r="E8" s="43">
        <v>101</v>
      </c>
      <c r="F8" s="43">
        <v>116.8</v>
      </c>
    </row>
    <row r="9" ht="35" customHeight="1" spans="1:6">
      <c r="A9" s="53" t="s">
        <v>419</v>
      </c>
      <c r="B9" s="42">
        <v>17170</v>
      </c>
      <c r="C9" s="42">
        <v>18182</v>
      </c>
      <c r="D9" s="42">
        <v>11778</v>
      </c>
      <c r="E9" s="43">
        <v>64.8</v>
      </c>
      <c r="F9" s="43">
        <v>-24.6</v>
      </c>
    </row>
    <row r="10" ht="35" customHeight="1" spans="1:6">
      <c r="A10" s="53" t="s">
        <v>420</v>
      </c>
      <c r="B10" s="42">
        <v>130</v>
      </c>
      <c r="C10" s="42">
        <v>153</v>
      </c>
      <c r="D10" s="42">
        <v>153</v>
      </c>
      <c r="E10" s="43">
        <v>100</v>
      </c>
      <c r="F10" s="43">
        <v>35.4</v>
      </c>
    </row>
    <row r="11" ht="35" customHeight="1" spans="1:6">
      <c r="A11" s="53" t="s">
        <v>421</v>
      </c>
      <c r="B11" s="42"/>
      <c r="C11" s="42"/>
      <c r="D11" s="42"/>
      <c r="E11" s="43"/>
      <c r="F11" s="43"/>
    </row>
    <row r="12" ht="35" customHeight="1" spans="1:6">
      <c r="A12" s="54" t="s">
        <v>422</v>
      </c>
      <c r="B12" s="46">
        <v>29885</v>
      </c>
      <c r="C12" s="46">
        <v>186212</v>
      </c>
      <c r="D12" s="46">
        <v>181952</v>
      </c>
      <c r="E12" s="47">
        <v>97.7</v>
      </c>
      <c r="F12" s="47">
        <v>83.9</v>
      </c>
    </row>
    <row r="13" ht="35" customHeight="1" spans="1:6">
      <c r="A13" s="55" t="s">
        <v>106</v>
      </c>
      <c r="B13" s="46">
        <f>SUM(B14:B17)</f>
        <v>37835</v>
      </c>
      <c r="C13" s="46">
        <f>SUM(C14:C17)</f>
        <v>37835</v>
      </c>
      <c r="D13" s="46">
        <f>SUM(D14:D17)</f>
        <v>35401</v>
      </c>
      <c r="E13" s="47">
        <v>93.6</v>
      </c>
      <c r="F13" s="47">
        <v>-12.9</v>
      </c>
    </row>
    <row r="14" ht="35" customHeight="1" spans="1:6">
      <c r="A14" s="53" t="s">
        <v>423</v>
      </c>
      <c r="B14" s="42">
        <v>4500</v>
      </c>
      <c r="C14" s="42">
        <v>4500</v>
      </c>
      <c r="D14" s="42">
        <v>1753</v>
      </c>
      <c r="E14" s="43">
        <v>40</v>
      </c>
      <c r="F14" s="43">
        <v>-100</v>
      </c>
    </row>
    <row r="15" ht="35" customHeight="1" spans="1:6">
      <c r="A15" s="53" t="s">
        <v>424</v>
      </c>
      <c r="B15" s="42"/>
      <c r="C15" s="42"/>
      <c r="D15" s="42"/>
      <c r="E15" s="43"/>
      <c r="F15" s="43"/>
    </row>
    <row r="16" ht="35" customHeight="1" spans="1:6">
      <c r="A16" s="53" t="s">
        <v>425</v>
      </c>
      <c r="B16" s="42">
        <v>33335</v>
      </c>
      <c r="C16" s="42">
        <v>33335</v>
      </c>
      <c r="D16" s="42">
        <v>33335</v>
      </c>
      <c r="E16" s="43">
        <v>100</v>
      </c>
      <c r="F16" s="43">
        <v>-1.1</v>
      </c>
    </row>
    <row r="17" ht="35" customHeight="1" spans="1:6">
      <c r="A17" s="53" t="s">
        <v>110</v>
      </c>
      <c r="B17" s="42"/>
      <c r="C17" s="42"/>
      <c r="D17" s="42">
        <v>313</v>
      </c>
      <c r="E17" s="43"/>
      <c r="F17" s="43"/>
    </row>
    <row r="18" ht="35" customHeight="1" spans="1:6">
      <c r="A18" s="54" t="s">
        <v>426</v>
      </c>
      <c r="B18" s="51">
        <f>B12+B13</f>
        <v>67720</v>
      </c>
      <c r="C18" s="51">
        <f>C12+C13</f>
        <v>224047</v>
      </c>
      <c r="D18" s="51">
        <f>D12+D13</f>
        <v>217353</v>
      </c>
      <c r="E18" s="47">
        <v>97</v>
      </c>
      <c r="F18" s="47">
        <v>55.7</v>
      </c>
    </row>
    <row r="19" customFormat="1" ht="24.9" customHeight="1"/>
    <row r="20" customFormat="1" ht="24.9" customHeight="1"/>
    <row r="21" customFormat="1" ht="24.9" customHeight="1"/>
    <row r="22" customFormat="1" ht="24.9" customHeight="1"/>
    <row r="23" customFormat="1" ht="24.9" customHeight="1"/>
    <row r="24" customFormat="1" ht="24.9" customHeight="1"/>
    <row r="25" customFormat="1" ht="24.9" customHeight="1"/>
    <row r="26" customFormat="1" ht="24.9" customHeight="1"/>
    <row r="27" customFormat="1" ht="24.9" customHeight="1"/>
    <row r="28" customFormat="1" ht="24.9" customHeight="1"/>
    <row r="29" customFormat="1" ht="24.9" customHeight="1"/>
    <row r="30" customFormat="1" ht="24.9" customHeight="1"/>
    <row r="31" customFormat="1" ht="24.9" customHeight="1"/>
    <row r="32" customFormat="1" ht="24.9" customHeight="1"/>
    <row r="33" customFormat="1" ht="24.9" customHeight="1"/>
    <row r="34" customFormat="1" ht="24.9" customHeight="1"/>
    <row r="35" customFormat="1" ht="24.9" customHeight="1"/>
    <row r="36" customFormat="1" ht="24.9" customHeight="1"/>
    <row r="37" customFormat="1" ht="24.9" customHeight="1"/>
    <row r="38" customFormat="1" ht="24.9" customHeight="1"/>
    <row r="39" customFormat="1" ht="24.9" customHeight="1"/>
    <row r="40" customFormat="1" ht="24.9" customHeight="1"/>
    <row r="41" customFormat="1" ht="24.9" customHeight="1"/>
    <row r="42" customFormat="1" ht="24.9" customHeight="1"/>
    <row r="43" customFormat="1" ht="24.9" customHeight="1"/>
    <row r="44" customFormat="1" ht="24.9" customHeight="1"/>
    <row r="45" customFormat="1" ht="24.9" customHeight="1"/>
    <row r="46" customFormat="1" ht="24.9" customHeight="1"/>
    <row r="47" customFormat="1" ht="24.9" customHeight="1"/>
    <row r="48" customFormat="1" ht="24.9" customHeight="1"/>
    <row r="49" customFormat="1" ht="24.9" customHeight="1"/>
    <row r="50" customFormat="1" ht="24.9" customHeight="1"/>
    <row r="51" customFormat="1" ht="24.9" customHeight="1"/>
    <row r="52" customFormat="1" ht="24.9" customHeight="1"/>
    <row r="53" customFormat="1" ht="24.9" customHeight="1"/>
    <row r="54" customFormat="1" ht="24.9" customHeight="1"/>
    <row r="55" customFormat="1" ht="24.9" customHeight="1"/>
    <row r="56" customFormat="1" ht="24.9" customHeight="1"/>
    <row r="57" customFormat="1" ht="24.9" customHeight="1"/>
    <row r="58" customFormat="1" ht="24.9" customHeight="1"/>
    <row r="59" customFormat="1" ht="24.9" customHeight="1"/>
  </sheetData>
  <mergeCells count="2">
    <mergeCell ref="A1:E1"/>
    <mergeCell ref="A2:F2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scale="95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6"/>
  <sheetViews>
    <sheetView showZeros="0" view="pageBreakPreview" zoomScaleNormal="100" workbookViewId="0">
      <selection activeCell="A2" sqref="A2:E2"/>
    </sheetView>
  </sheetViews>
  <sheetFormatPr defaultColWidth="9" defaultRowHeight="14.25" outlineLevelCol="5"/>
  <cols>
    <col min="1" max="1" width="44.375" customWidth="1"/>
    <col min="2" max="2" width="10.1" customWidth="1"/>
    <col min="3" max="3" width="12.875" customWidth="1"/>
    <col min="4" max="4" width="11.875" customWidth="1"/>
    <col min="5" max="5" width="9" customWidth="1"/>
    <col min="6" max="6" width="9" style="37"/>
  </cols>
  <sheetData>
    <row r="1" s="35" customFormat="1" ht="24.9" customHeight="1" spans="1:6">
      <c r="A1" s="18" t="s">
        <v>431</v>
      </c>
      <c r="B1" s="18"/>
      <c r="C1" s="18"/>
      <c r="D1" s="18"/>
      <c r="E1" s="18"/>
      <c r="F1" s="38"/>
    </row>
    <row r="2" s="36" customFormat="1" ht="24.9" customHeight="1" spans="1:6">
      <c r="A2" s="39" t="s">
        <v>414</v>
      </c>
      <c r="B2" s="39"/>
      <c r="C2" s="39"/>
      <c r="D2" s="39"/>
      <c r="E2" s="39"/>
      <c r="F2" s="40"/>
    </row>
    <row r="3" s="35" customFormat="1" ht="24.9" customHeight="1" spans="1:6">
      <c r="A3" s="5" t="s">
        <v>51</v>
      </c>
      <c r="B3" s="5"/>
      <c r="C3" s="5"/>
      <c r="D3" s="5"/>
      <c r="E3" s="5"/>
      <c r="F3" s="5"/>
    </row>
    <row r="4" ht="35.25" customHeight="1" spans="1:6">
      <c r="A4" s="6" t="s">
        <v>393</v>
      </c>
      <c r="B4" s="27" t="s">
        <v>53</v>
      </c>
      <c r="C4" s="27" t="s">
        <v>54</v>
      </c>
      <c r="D4" s="27" t="s">
        <v>55</v>
      </c>
      <c r="E4" s="27" t="s">
        <v>56</v>
      </c>
      <c r="F4" s="27" t="s">
        <v>57</v>
      </c>
    </row>
    <row r="5" ht="35" customHeight="1" spans="1:6">
      <c r="A5" s="41" t="s">
        <v>415</v>
      </c>
      <c r="B5" s="42">
        <v>28</v>
      </c>
      <c r="C5" s="42">
        <v>182</v>
      </c>
      <c r="D5" s="42">
        <v>19</v>
      </c>
      <c r="E5" s="43">
        <v>10.4</v>
      </c>
      <c r="F5" s="44">
        <v>-32.1</v>
      </c>
    </row>
    <row r="6" ht="35" customHeight="1" spans="1:6">
      <c r="A6" s="41" t="s">
        <v>432</v>
      </c>
      <c r="B6" s="42">
        <v>28</v>
      </c>
      <c r="C6" s="42">
        <v>182</v>
      </c>
      <c r="D6" s="42">
        <v>19</v>
      </c>
      <c r="E6" s="43">
        <v>10.4</v>
      </c>
      <c r="F6" s="44">
        <v>-32.1</v>
      </c>
    </row>
    <row r="7" ht="35" customHeight="1" spans="1:6">
      <c r="A7" s="41" t="s">
        <v>416</v>
      </c>
      <c r="B7" s="42">
        <v>22</v>
      </c>
      <c r="C7" s="42">
        <v>21</v>
      </c>
      <c r="D7" s="42">
        <v>21</v>
      </c>
      <c r="E7" s="43">
        <v>100</v>
      </c>
      <c r="F7" s="43">
        <v>950</v>
      </c>
    </row>
    <row r="8" ht="35" customHeight="1" spans="1:6">
      <c r="A8" s="41" t="s">
        <v>433</v>
      </c>
      <c r="B8" s="42">
        <v>22</v>
      </c>
      <c r="C8" s="42">
        <v>21</v>
      </c>
      <c r="D8" s="42">
        <v>21</v>
      </c>
      <c r="E8" s="43">
        <v>100</v>
      </c>
      <c r="F8" s="43">
        <v>950</v>
      </c>
    </row>
    <row r="9" ht="35" customHeight="1" spans="1:6">
      <c r="A9" s="41" t="s">
        <v>417</v>
      </c>
      <c r="B9" s="42">
        <v>8300</v>
      </c>
      <c r="C9" s="42">
        <v>4450</v>
      </c>
      <c r="D9" s="42">
        <v>5056</v>
      </c>
      <c r="E9" s="43">
        <v>113.6</v>
      </c>
      <c r="F9" s="43">
        <v>-29</v>
      </c>
    </row>
    <row r="10" ht="35" customHeight="1" spans="1:6">
      <c r="A10" s="41" t="s">
        <v>434</v>
      </c>
      <c r="B10" s="42"/>
      <c r="C10" s="42">
        <v>45</v>
      </c>
      <c r="D10" s="42">
        <v>45</v>
      </c>
      <c r="E10" s="43">
        <v>100</v>
      </c>
      <c r="F10" s="44">
        <v>-10</v>
      </c>
    </row>
    <row r="11" ht="35" customHeight="1" spans="1:6">
      <c r="A11" s="41" t="s">
        <v>435</v>
      </c>
      <c r="B11" s="42">
        <v>8300</v>
      </c>
      <c r="C11" s="42">
        <v>4405</v>
      </c>
      <c r="D11" s="42">
        <v>5011</v>
      </c>
      <c r="E11" s="43">
        <v>113.8</v>
      </c>
      <c r="F11" s="43">
        <v>-29.2</v>
      </c>
    </row>
    <row r="12" ht="35" customHeight="1" spans="1:6">
      <c r="A12" s="41" t="s">
        <v>418</v>
      </c>
      <c r="B12" s="42">
        <v>4325</v>
      </c>
      <c r="C12" s="42">
        <v>163224</v>
      </c>
      <c r="D12" s="42">
        <v>164925</v>
      </c>
      <c r="E12" s="43">
        <v>101</v>
      </c>
      <c r="F12" s="44">
        <v>116.8</v>
      </c>
    </row>
    <row r="13" ht="35" customHeight="1" spans="1:6">
      <c r="A13" s="41" t="s">
        <v>436</v>
      </c>
      <c r="B13" s="42">
        <v>4029</v>
      </c>
      <c r="C13" s="42">
        <v>163029</v>
      </c>
      <c r="D13" s="42">
        <v>164844</v>
      </c>
      <c r="E13" s="43">
        <v>101.1</v>
      </c>
      <c r="F13" s="44">
        <v>117</v>
      </c>
    </row>
    <row r="14" ht="35" customHeight="1" spans="1:6">
      <c r="A14" s="41" t="s">
        <v>437</v>
      </c>
      <c r="B14" s="42">
        <v>206</v>
      </c>
      <c r="C14" s="42">
        <v>195</v>
      </c>
      <c r="D14" s="42">
        <v>81</v>
      </c>
      <c r="E14" s="43">
        <v>41.5</v>
      </c>
      <c r="F14" s="44">
        <v>-25.7</v>
      </c>
    </row>
    <row r="15" ht="35" customHeight="1" spans="1:6">
      <c r="A15" s="41" t="s">
        <v>419</v>
      </c>
      <c r="B15" s="42">
        <v>17170</v>
      </c>
      <c r="C15" s="42">
        <v>18182</v>
      </c>
      <c r="D15" s="42">
        <v>11778</v>
      </c>
      <c r="E15" s="43">
        <v>64.8</v>
      </c>
      <c r="F15" s="44">
        <v>-24.6</v>
      </c>
    </row>
    <row r="16" ht="35" customHeight="1" spans="1:6">
      <c r="A16" s="41" t="s">
        <v>420</v>
      </c>
      <c r="B16" s="42">
        <v>130</v>
      </c>
      <c r="C16" s="42">
        <v>153</v>
      </c>
      <c r="D16" s="42">
        <v>153</v>
      </c>
      <c r="E16" s="43">
        <v>100</v>
      </c>
      <c r="F16" s="44">
        <v>35.4</v>
      </c>
    </row>
    <row r="17" ht="35" customHeight="1" spans="1:6">
      <c r="A17" s="41" t="s">
        <v>421</v>
      </c>
      <c r="B17" s="42"/>
      <c r="C17" s="42"/>
      <c r="D17" s="42"/>
      <c r="E17" s="43"/>
      <c r="F17" s="44"/>
    </row>
    <row r="18" ht="35" customHeight="1" spans="1:6">
      <c r="A18" s="41" t="s">
        <v>438</v>
      </c>
      <c r="B18" s="42"/>
      <c r="C18" s="42"/>
      <c r="D18" s="42"/>
      <c r="E18" s="43"/>
      <c r="F18" s="44"/>
    </row>
    <row r="19" ht="35" customHeight="1" spans="1:6">
      <c r="A19" s="45" t="s">
        <v>422</v>
      </c>
      <c r="B19" s="46">
        <f>B5+B7+B9+B12+B15+B16+B17</f>
        <v>29975</v>
      </c>
      <c r="C19" s="46">
        <f>C5+C7+C9+C12+C15+C16+C17</f>
        <v>186212</v>
      </c>
      <c r="D19" s="46">
        <f>D5+D7+D9+D12+D15+D16+D17</f>
        <v>181952</v>
      </c>
      <c r="E19" s="47">
        <v>97.7</v>
      </c>
      <c r="F19" s="48">
        <v>83.9</v>
      </c>
    </row>
    <row r="20" ht="35" customHeight="1" spans="1:6">
      <c r="A20" s="49" t="s">
        <v>106</v>
      </c>
      <c r="B20" s="46">
        <f>SUM(B21:B24)</f>
        <v>37835</v>
      </c>
      <c r="C20" s="46">
        <f>SUM(C21:C24)</f>
        <v>37835</v>
      </c>
      <c r="D20" s="46">
        <f>SUM(D21:D24)</f>
        <v>35401</v>
      </c>
      <c r="E20" s="47">
        <v>93.6</v>
      </c>
      <c r="F20" s="47">
        <v>-12.9</v>
      </c>
    </row>
    <row r="21" ht="35" customHeight="1" spans="1:6">
      <c r="A21" s="41" t="s">
        <v>423</v>
      </c>
      <c r="B21" s="42">
        <v>4500</v>
      </c>
      <c r="C21" s="42">
        <v>4500</v>
      </c>
      <c r="D21" s="42">
        <v>1753</v>
      </c>
      <c r="E21" s="43">
        <v>40</v>
      </c>
      <c r="F21" s="43">
        <v>-100</v>
      </c>
    </row>
    <row r="22" ht="35" customHeight="1" spans="1:6">
      <c r="A22" s="41" t="s">
        <v>424</v>
      </c>
      <c r="B22" s="42"/>
      <c r="C22" s="42"/>
      <c r="D22" s="42"/>
      <c r="E22" s="43"/>
      <c r="F22" s="43"/>
    </row>
    <row r="23" ht="35" customHeight="1" spans="1:6">
      <c r="A23" s="41" t="s">
        <v>425</v>
      </c>
      <c r="B23" s="42">
        <v>33335</v>
      </c>
      <c r="C23" s="42">
        <v>33335</v>
      </c>
      <c r="D23" s="42">
        <v>33335</v>
      </c>
      <c r="E23" s="43">
        <v>100</v>
      </c>
      <c r="F23" s="43">
        <v>-1.1</v>
      </c>
    </row>
    <row r="24" ht="35" customHeight="1" spans="1:6">
      <c r="A24" s="41" t="s">
        <v>110</v>
      </c>
      <c r="B24" s="42"/>
      <c r="C24" s="42"/>
      <c r="D24" s="42">
        <v>313</v>
      </c>
      <c r="E24" s="43"/>
      <c r="F24" s="43"/>
    </row>
    <row r="25" ht="35" customHeight="1" spans="1:6">
      <c r="A25" s="50" t="s">
        <v>426</v>
      </c>
      <c r="B25" s="51">
        <f>B19+B20</f>
        <v>67810</v>
      </c>
      <c r="C25" s="51">
        <f>C19+C20</f>
        <v>224047</v>
      </c>
      <c r="D25" s="51">
        <f>D19+D20</f>
        <v>217353</v>
      </c>
      <c r="E25" s="47">
        <v>97</v>
      </c>
      <c r="F25" s="47">
        <v>55.7</v>
      </c>
    </row>
    <row r="26" customFormat="1" ht="24.9" customHeight="1" spans="6:6">
      <c r="F26" s="37"/>
    </row>
    <row r="27" customFormat="1" ht="24.9" customHeight="1" spans="6:6">
      <c r="F27" s="37"/>
    </row>
    <row r="28" customFormat="1" ht="24.9" customHeight="1" spans="6:6">
      <c r="F28" s="37"/>
    </row>
    <row r="29" customFormat="1" ht="24.9" customHeight="1" spans="6:6">
      <c r="F29" s="37"/>
    </row>
    <row r="30" customFormat="1" ht="24.9" customHeight="1" spans="6:6">
      <c r="F30" s="37"/>
    </row>
    <row r="31" customFormat="1" ht="24.9" customHeight="1" spans="6:6">
      <c r="F31" s="37"/>
    </row>
    <row r="32" customFormat="1" ht="24.9" customHeight="1" spans="6:6">
      <c r="F32" s="37"/>
    </row>
    <row r="33" customFormat="1" ht="24.9" customHeight="1" spans="6:6">
      <c r="F33" s="37"/>
    </row>
    <row r="34" customFormat="1" ht="24.9" customHeight="1" spans="6:6">
      <c r="F34" s="37"/>
    </row>
    <row r="35" customFormat="1" ht="24.9" customHeight="1" spans="6:6">
      <c r="F35" s="37"/>
    </row>
    <row r="36" customFormat="1" ht="24.9" customHeight="1" spans="6:6">
      <c r="F36" s="37"/>
    </row>
    <row r="37" customFormat="1" ht="24.9" customHeight="1" spans="6:6">
      <c r="F37" s="37"/>
    </row>
    <row r="38" customFormat="1" ht="24.9" customHeight="1" spans="6:6">
      <c r="F38" s="37"/>
    </row>
    <row r="39" customFormat="1" ht="24.9" customHeight="1" spans="6:6">
      <c r="F39" s="37"/>
    </row>
    <row r="40" customFormat="1" ht="24.9" customHeight="1" spans="6:6">
      <c r="F40" s="37"/>
    </row>
    <row r="41" customFormat="1" ht="24.9" customHeight="1" spans="6:6">
      <c r="F41" s="37"/>
    </row>
    <row r="42" customFormat="1" ht="24.9" customHeight="1" spans="6:6">
      <c r="F42" s="37"/>
    </row>
    <row r="43" customFormat="1" ht="24.9" customHeight="1" spans="6:6">
      <c r="F43" s="37"/>
    </row>
    <row r="44" customFormat="1" ht="24.9" customHeight="1" spans="6:6">
      <c r="F44" s="37"/>
    </row>
    <row r="45" customFormat="1" ht="24.9" customHeight="1" spans="6:6">
      <c r="F45" s="37"/>
    </row>
    <row r="46" customFormat="1" ht="24.9" customHeight="1" spans="6:6">
      <c r="F46" s="37"/>
    </row>
    <row r="47" customFormat="1" ht="24.9" customHeight="1" spans="6:6">
      <c r="F47" s="37"/>
    </row>
    <row r="48" customFormat="1" ht="24.9" customHeight="1" spans="6:6">
      <c r="F48" s="37"/>
    </row>
    <row r="49" customFormat="1" ht="24.9" customHeight="1" spans="6:6">
      <c r="F49" s="37"/>
    </row>
    <row r="50" customFormat="1" ht="24.9" customHeight="1" spans="6:6">
      <c r="F50" s="37"/>
    </row>
    <row r="51" customFormat="1" ht="24.9" customHeight="1" spans="6:6">
      <c r="F51" s="37"/>
    </row>
    <row r="52" customFormat="1" ht="24.9" customHeight="1" spans="6:6">
      <c r="F52" s="37"/>
    </row>
    <row r="53" customFormat="1" ht="24.9" customHeight="1" spans="6:6">
      <c r="F53" s="37"/>
    </row>
    <row r="54" customFormat="1" ht="24.9" customHeight="1" spans="6:6">
      <c r="F54" s="37"/>
    </row>
    <row r="55" customFormat="1" ht="24.9" customHeight="1" spans="6:6">
      <c r="F55" s="37"/>
    </row>
    <row r="56" customFormat="1" ht="24.9" customHeight="1" spans="6:6">
      <c r="F56" s="37"/>
    </row>
    <row r="57" customFormat="1" ht="24.9" customHeight="1" spans="6:6">
      <c r="F57" s="37"/>
    </row>
    <row r="58" customFormat="1" ht="24.9" customHeight="1" spans="6:6">
      <c r="F58" s="37"/>
    </row>
    <row r="59" customFormat="1" ht="24.9" customHeight="1" spans="6:6">
      <c r="F59" s="37"/>
    </row>
    <row r="60" customFormat="1" ht="24.9" customHeight="1" spans="6:6">
      <c r="F60" s="37"/>
    </row>
    <row r="61" customFormat="1" ht="24.9" customHeight="1" spans="6:6">
      <c r="F61" s="37"/>
    </row>
    <row r="62" customFormat="1" ht="24.9" customHeight="1" spans="6:6">
      <c r="F62" s="37"/>
    </row>
    <row r="63" customFormat="1" ht="24.9" customHeight="1" spans="6:6">
      <c r="F63" s="37"/>
    </row>
    <row r="64" customFormat="1" ht="24.9" customHeight="1" spans="6:6">
      <c r="F64" s="37"/>
    </row>
    <row r="65" customFormat="1" ht="24.9" customHeight="1" spans="6:6">
      <c r="F65" s="37"/>
    </row>
    <row r="66" customFormat="1" ht="24.9" customHeight="1" spans="6:6">
      <c r="F66" s="37"/>
    </row>
  </sheetData>
  <mergeCells count="3">
    <mergeCell ref="A1:E1"/>
    <mergeCell ref="A2:E2"/>
    <mergeCell ref="A3:F3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scale="84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showZeros="0" workbookViewId="0">
      <selection activeCell="A2" sqref="A2:F2"/>
    </sheetView>
  </sheetViews>
  <sheetFormatPr defaultColWidth="9" defaultRowHeight="14.25" outlineLevelCol="6"/>
  <cols>
    <col min="1" max="1" width="28" customWidth="1"/>
    <col min="2" max="2" width="10.6" customWidth="1"/>
    <col min="3" max="3" width="11.7" customWidth="1"/>
    <col min="4" max="4" width="10.6" customWidth="1"/>
    <col min="5" max="6" width="9.9" customWidth="1"/>
    <col min="7" max="7" width="9.5" customWidth="1"/>
  </cols>
  <sheetData>
    <row r="1" ht="24.9" customHeight="1" spans="1:6">
      <c r="A1" s="18" t="s">
        <v>439</v>
      </c>
      <c r="B1" s="18"/>
      <c r="C1" s="18"/>
      <c r="D1" s="18"/>
      <c r="E1" s="18"/>
      <c r="F1" s="18"/>
    </row>
    <row r="2" s="2" customFormat="1" ht="24.9" customHeight="1" spans="1:7">
      <c r="A2" s="20" t="s">
        <v>440</v>
      </c>
      <c r="B2" s="20"/>
      <c r="C2" s="20"/>
      <c r="D2" s="20"/>
      <c r="E2" s="20"/>
      <c r="F2" s="20"/>
      <c r="G2" s="21"/>
    </row>
    <row r="3" ht="24.9" customHeight="1" spans="1:6">
      <c r="A3" s="5" t="s">
        <v>51</v>
      </c>
      <c r="B3" s="5"/>
      <c r="C3" s="5"/>
      <c r="D3" s="5"/>
      <c r="E3" s="5"/>
      <c r="F3" s="5"/>
    </row>
    <row r="4" ht="37.5" customHeight="1" spans="1:6">
      <c r="A4" s="31" t="s">
        <v>441</v>
      </c>
      <c r="B4" s="31" t="s">
        <v>53</v>
      </c>
      <c r="C4" s="27" t="s">
        <v>54</v>
      </c>
      <c r="D4" s="27" t="s">
        <v>55</v>
      </c>
      <c r="E4" s="27" t="s">
        <v>56</v>
      </c>
      <c r="F4" s="27" t="s">
        <v>57</v>
      </c>
    </row>
    <row r="5" ht="35.25" customHeight="1" spans="1:6">
      <c r="A5" s="32" t="s">
        <v>442</v>
      </c>
      <c r="B5" s="32"/>
      <c r="C5" s="29"/>
      <c r="D5" s="29"/>
      <c r="E5" s="29"/>
      <c r="F5" s="29"/>
    </row>
    <row r="6" ht="36" customHeight="1" spans="1:6">
      <c r="A6" s="32" t="s">
        <v>443</v>
      </c>
      <c r="B6" s="32"/>
      <c r="C6" s="29"/>
      <c r="D6" s="29"/>
      <c r="E6" s="29"/>
      <c r="F6" s="29"/>
    </row>
    <row r="7" ht="24" customHeight="1" spans="1:6">
      <c r="A7" s="32" t="s">
        <v>444</v>
      </c>
      <c r="B7" s="32"/>
      <c r="C7" s="29"/>
      <c r="D7" s="29"/>
      <c r="E7" s="29"/>
      <c r="F7" s="29"/>
    </row>
    <row r="8" ht="37.5" customHeight="1" spans="1:6">
      <c r="A8" s="32" t="s">
        <v>445</v>
      </c>
      <c r="B8" s="32"/>
      <c r="C8" s="29"/>
      <c r="D8" s="29"/>
      <c r="E8" s="29"/>
      <c r="F8" s="29"/>
    </row>
    <row r="9" ht="36.75" customHeight="1" spans="1:6">
      <c r="A9" s="32" t="s">
        <v>446</v>
      </c>
      <c r="B9" s="32"/>
      <c r="C9" s="29"/>
      <c r="D9" s="29"/>
      <c r="E9" s="29"/>
      <c r="F9" s="29"/>
    </row>
    <row r="10" ht="24" customHeight="1" spans="1:6">
      <c r="A10" s="33" t="s">
        <v>382</v>
      </c>
      <c r="B10" s="33"/>
      <c r="C10" s="29"/>
      <c r="D10" s="29"/>
      <c r="E10" s="29"/>
      <c r="F10" s="29"/>
    </row>
    <row r="11" ht="24" customHeight="1" spans="1:6">
      <c r="A11" s="33"/>
      <c r="B11" s="33"/>
      <c r="C11" s="29"/>
      <c r="D11" s="29"/>
      <c r="E11" s="29"/>
      <c r="F11" s="29"/>
    </row>
    <row r="12" ht="24" customHeight="1" spans="1:6">
      <c r="A12" s="33"/>
      <c r="B12" s="33"/>
      <c r="C12" s="29"/>
      <c r="D12" s="29"/>
      <c r="E12" s="29"/>
      <c r="F12" s="29"/>
    </row>
    <row r="13" ht="24" customHeight="1" spans="1:6">
      <c r="A13" s="33"/>
      <c r="B13" s="33"/>
      <c r="C13" s="29"/>
      <c r="D13" s="29"/>
      <c r="E13" s="29"/>
      <c r="F13" s="29"/>
    </row>
    <row r="14" ht="24" customHeight="1" spans="1:6">
      <c r="A14" s="33"/>
      <c r="B14" s="33"/>
      <c r="C14" s="29"/>
      <c r="D14" s="29"/>
      <c r="E14" s="29"/>
      <c r="F14" s="29"/>
    </row>
    <row r="15" ht="24" customHeight="1" spans="1:6">
      <c r="A15" s="33"/>
      <c r="B15" s="33"/>
      <c r="C15" s="29"/>
      <c r="D15" s="29"/>
      <c r="E15" s="29"/>
      <c r="F15" s="29"/>
    </row>
    <row r="16" ht="24" customHeight="1" spans="1:6">
      <c r="A16" s="33"/>
      <c r="B16" s="33"/>
      <c r="C16" s="29"/>
      <c r="D16" s="29"/>
      <c r="E16" s="29"/>
      <c r="F16" s="29"/>
    </row>
    <row r="17" ht="24" customHeight="1" spans="1:6">
      <c r="A17" s="33"/>
      <c r="B17" s="33"/>
      <c r="C17" s="29"/>
      <c r="D17" s="29"/>
      <c r="E17" s="29"/>
      <c r="F17" s="29"/>
    </row>
    <row r="18" ht="24" customHeight="1" spans="1:6">
      <c r="A18" s="33"/>
      <c r="B18" s="33"/>
      <c r="C18" s="29"/>
      <c r="D18" s="29"/>
      <c r="E18" s="29"/>
      <c r="F18" s="29"/>
    </row>
    <row r="19" ht="24" customHeight="1" spans="1:6">
      <c r="A19" s="33"/>
      <c r="B19" s="33"/>
      <c r="C19" s="29"/>
      <c r="D19" s="29"/>
      <c r="E19" s="29"/>
      <c r="F19" s="29"/>
    </row>
    <row r="20" ht="24" customHeight="1" spans="1:6">
      <c r="A20" s="33"/>
      <c r="B20" s="33"/>
      <c r="C20" s="29"/>
      <c r="D20" s="29"/>
      <c r="E20" s="29"/>
      <c r="F20" s="29"/>
    </row>
    <row r="21" ht="24" customHeight="1" spans="1:6">
      <c r="A21" s="33"/>
      <c r="B21" s="33"/>
      <c r="C21" s="29"/>
      <c r="D21" s="29"/>
      <c r="E21" s="29"/>
      <c r="F21" s="29"/>
    </row>
    <row r="22" ht="24" customHeight="1" spans="1:6">
      <c r="A22" s="33"/>
      <c r="B22" s="33"/>
      <c r="C22" s="29"/>
      <c r="D22" s="29"/>
      <c r="E22" s="29"/>
      <c r="F22" s="29"/>
    </row>
    <row r="23" ht="24" customHeight="1" spans="1:6">
      <c r="A23" s="33"/>
      <c r="B23" s="33"/>
      <c r="C23" s="29"/>
      <c r="D23" s="29"/>
      <c r="E23" s="29"/>
      <c r="F23" s="29"/>
    </row>
    <row r="24" ht="24" customHeight="1" spans="1:6">
      <c r="A24" s="33"/>
      <c r="B24" s="33"/>
      <c r="C24" s="29"/>
      <c r="D24" s="29"/>
      <c r="E24" s="29"/>
      <c r="F24" s="29"/>
    </row>
    <row r="25" ht="24" customHeight="1" spans="1:6">
      <c r="A25" s="33"/>
      <c r="B25" s="33"/>
      <c r="C25" s="29"/>
      <c r="D25" s="29"/>
      <c r="E25" s="29"/>
      <c r="F25" s="29"/>
    </row>
    <row r="26" ht="24" customHeight="1" spans="1:6">
      <c r="A26" s="34" t="s">
        <v>447</v>
      </c>
      <c r="B26" s="34"/>
      <c r="C26" s="29"/>
      <c r="D26" s="29"/>
      <c r="E26" s="29"/>
      <c r="F26" s="29"/>
    </row>
    <row r="27" ht="24.9" customHeight="1"/>
    <row r="28" ht="24.9" customHeight="1"/>
    <row r="29" ht="24.9" customHeight="1"/>
    <row r="30" ht="24.9" customHeight="1"/>
    <row r="31" ht="24.9" customHeight="1"/>
    <row r="32" ht="24.9" customHeight="1"/>
    <row r="33" ht="24.9" customHeight="1"/>
    <row r="34" ht="24.9" customHeight="1"/>
    <row r="35" ht="24.9" customHeight="1"/>
    <row r="36" ht="24.9" customHeight="1"/>
    <row r="37" ht="24.9" customHeight="1"/>
    <row r="38" ht="24.9" customHeight="1"/>
    <row r="39" ht="24.9" customHeight="1"/>
    <row r="40" ht="24.9" customHeight="1"/>
    <row r="41" ht="24.9" customHeight="1"/>
    <row r="42" ht="24.9" customHeight="1"/>
    <row r="43" ht="24.9" customHeight="1"/>
    <row r="44" ht="24.9" customHeight="1"/>
    <row r="45" ht="24.9" customHeight="1"/>
    <row r="46" ht="24.9" customHeight="1"/>
    <row r="47" ht="24.9" customHeight="1"/>
    <row r="48" ht="24.9" customHeight="1"/>
    <row r="49" ht="24.9" customHeight="1"/>
    <row r="50" ht="24.9" customHeight="1"/>
    <row r="51" ht="24.9" customHeight="1"/>
  </sheetData>
  <mergeCells count="3">
    <mergeCell ref="A1:F1"/>
    <mergeCell ref="A2:F2"/>
    <mergeCell ref="A3:F3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showZeros="0" workbookViewId="0">
      <selection activeCell="A2" sqref="A2:F2"/>
    </sheetView>
  </sheetViews>
  <sheetFormatPr defaultColWidth="9" defaultRowHeight="14.25" outlineLevelCol="6"/>
  <cols>
    <col min="1" max="1" width="28" customWidth="1"/>
    <col min="2" max="2" width="12" customWidth="1"/>
    <col min="3" max="3" width="11.4" customWidth="1"/>
    <col min="4" max="4" width="10.9" customWidth="1"/>
    <col min="5" max="6" width="9.7" customWidth="1"/>
    <col min="7" max="7" width="9.5" customWidth="1"/>
  </cols>
  <sheetData>
    <row r="1" ht="24.9" customHeight="1" spans="1:6">
      <c r="A1" s="14" t="s">
        <v>448</v>
      </c>
      <c r="B1" s="14"/>
      <c r="C1" s="14"/>
      <c r="D1" s="14"/>
      <c r="E1" s="14"/>
      <c r="F1" s="14"/>
    </row>
    <row r="2" s="2" customFormat="1" ht="29.25" customHeight="1" spans="1:7">
      <c r="A2" s="20" t="s">
        <v>449</v>
      </c>
      <c r="B2" s="20"/>
      <c r="C2" s="20"/>
      <c r="D2" s="20"/>
      <c r="E2" s="20"/>
      <c r="F2" s="20"/>
      <c r="G2" s="21"/>
    </row>
    <row r="3" ht="24.9" customHeight="1" spans="1:6">
      <c r="A3" s="19" t="s">
        <v>450</v>
      </c>
      <c r="B3" s="19"/>
      <c r="C3" s="19"/>
      <c r="D3" s="19"/>
      <c r="E3" s="19"/>
      <c r="F3" s="19"/>
    </row>
    <row r="4" ht="50.25" customHeight="1" spans="1:6">
      <c r="A4" s="6" t="s">
        <v>388</v>
      </c>
      <c r="B4" s="27" t="s">
        <v>53</v>
      </c>
      <c r="C4" s="27" t="s">
        <v>54</v>
      </c>
      <c r="D4" s="27" t="s">
        <v>55</v>
      </c>
      <c r="E4" s="27" t="s">
        <v>56</v>
      </c>
      <c r="F4" s="6" t="s">
        <v>57</v>
      </c>
    </row>
    <row r="5" ht="24" customHeight="1" spans="1:6">
      <c r="A5" s="28" t="s">
        <v>390</v>
      </c>
      <c r="B5" s="28"/>
      <c r="C5" s="29"/>
      <c r="D5" s="29"/>
      <c r="E5" s="29"/>
      <c r="F5" s="29"/>
    </row>
    <row r="6" ht="24" customHeight="1" spans="1:6">
      <c r="A6" s="28" t="s">
        <v>390</v>
      </c>
      <c r="B6" s="28"/>
      <c r="C6" s="29"/>
      <c r="D6" s="29"/>
      <c r="E6" s="29"/>
      <c r="F6" s="29"/>
    </row>
    <row r="7" ht="24" customHeight="1" spans="1:6">
      <c r="A7" s="28" t="s">
        <v>390</v>
      </c>
      <c r="B7" s="28"/>
      <c r="C7" s="29"/>
      <c r="D7" s="29"/>
      <c r="E7" s="29"/>
      <c r="F7" s="29"/>
    </row>
    <row r="8" ht="24" customHeight="1" spans="1:6">
      <c r="A8" s="28"/>
      <c r="B8" s="28"/>
      <c r="C8" s="29"/>
      <c r="D8" s="29"/>
      <c r="E8" s="29"/>
      <c r="F8" s="29"/>
    </row>
    <row r="9" ht="24" customHeight="1" spans="1:6">
      <c r="A9" s="28"/>
      <c r="B9" s="28"/>
      <c r="C9" s="29"/>
      <c r="D9" s="29"/>
      <c r="E9" s="29"/>
      <c r="F9" s="29"/>
    </row>
    <row r="10" ht="24" customHeight="1" spans="1:6">
      <c r="A10" s="28"/>
      <c r="B10" s="28"/>
      <c r="C10" s="29"/>
      <c r="D10" s="29"/>
      <c r="E10" s="29"/>
      <c r="F10" s="29"/>
    </row>
    <row r="11" ht="24" customHeight="1" spans="1:6">
      <c r="A11" s="28"/>
      <c r="B11" s="28"/>
      <c r="C11" s="29"/>
      <c r="D11" s="29"/>
      <c r="E11" s="29"/>
      <c r="F11" s="29"/>
    </row>
    <row r="12" ht="24" customHeight="1" spans="1:6">
      <c r="A12" s="28"/>
      <c r="B12" s="28"/>
      <c r="C12" s="29"/>
      <c r="D12" s="29"/>
      <c r="E12" s="29"/>
      <c r="F12" s="29"/>
    </row>
    <row r="13" ht="24" customHeight="1" spans="1:6">
      <c r="A13" s="28"/>
      <c r="B13" s="28"/>
      <c r="C13" s="29"/>
      <c r="D13" s="29"/>
      <c r="E13" s="29"/>
      <c r="F13" s="29"/>
    </row>
    <row r="14" ht="24" customHeight="1" spans="1:6">
      <c r="A14" s="28"/>
      <c r="B14" s="28"/>
      <c r="C14" s="29"/>
      <c r="D14" s="29"/>
      <c r="E14" s="29"/>
      <c r="F14" s="29"/>
    </row>
    <row r="15" ht="24" customHeight="1" spans="1:6">
      <c r="A15" s="28"/>
      <c r="B15" s="28"/>
      <c r="C15" s="29"/>
      <c r="D15" s="29"/>
      <c r="E15" s="29"/>
      <c r="F15" s="29"/>
    </row>
    <row r="16" ht="24" customHeight="1" spans="1:6">
      <c r="A16" s="28"/>
      <c r="B16" s="28"/>
      <c r="C16" s="29"/>
      <c r="D16" s="29"/>
      <c r="E16" s="29"/>
      <c r="F16" s="29"/>
    </row>
    <row r="17" ht="24" customHeight="1" spans="1:6">
      <c r="A17" s="28"/>
      <c r="B17" s="28"/>
      <c r="C17" s="29"/>
      <c r="D17" s="29"/>
      <c r="E17" s="29"/>
      <c r="F17" s="29"/>
    </row>
    <row r="18" ht="24" customHeight="1" spans="1:6">
      <c r="A18" s="28"/>
      <c r="B18" s="28"/>
      <c r="C18" s="29"/>
      <c r="D18" s="29"/>
      <c r="E18" s="29"/>
      <c r="F18" s="29"/>
    </row>
    <row r="19" ht="24" customHeight="1" spans="1:6">
      <c r="A19" s="28"/>
      <c r="B19" s="28"/>
      <c r="C19" s="29"/>
      <c r="D19" s="29"/>
      <c r="E19" s="29"/>
      <c r="F19" s="29"/>
    </row>
    <row r="20" ht="24" customHeight="1" spans="1:6">
      <c r="A20" s="28"/>
      <c r="B20" s="28"/>
      <c r="C20" s="29"/>
      <c r="D20" s="29"/>
      <c r="E20" s="29"/>
      <c r="F20" s="29"/>
    </row>
    <row r="21" ht="24" customHeight="1" spans="1:6">
      <c r="A21" s="28"/>
      <c r="B21" s="28"/>
      <c r="C21" s="29"/>
      <c r="D21" s="29"/>
      <c r="E21" s="29"/>
      <c r="F21" s="29"/>
    </row>
    <row r="22" ht="24" customHeight="1" spans="1:6">
      <c r="A22" s="28"/>
      <c r="B22" s="28"/>
      <c r="C22" s="29"/>
      <c r="D22" s="29"/>
      <c r="E22" s="29"/>
      <c r="F22" s="29"/>
    </row>
    <row r="23" ht="24" customHeight="1" spans="1:6">
      <c r="A23" s="28"/>
      <c r="B23" s="28"/>
      <c r="C23" s="29"/>
      <c r="D23" s="29"/>
      <c r="E23" s="29"/>
      <c r="F23" s="29"/>
    </row>
    <row r="24" ht="24" customHeight="1" spans="1:6">
      <c r="A24" s="28"/>
      <c r="B24" s="28"/>
      <c r="C24" s="29"/>
      <c r="D24" s="29"/>
      <c r="E24" s="29"/>
      <c r="F24" s="29"/>
    </row>
    <row r="25" ht="24" customHeight="1" spans="1:6">
      <c r="A25" s="30" t="s">
        <v>382</v>
      </c>
      <c r="B25" s="30"/>
      <c r="C25" s="29"/>
      <c r="D25" s="29"/>
      <c r="E25" s="29"/>
      <c r="F25" s="29"/>
    </row>
    <row r="26" ht="24" customHeight="1" spans="1:6">
      <c r="A26" s="6" t="s">
        <v>385</v>
      </c>
      <c r="B26" s="6"/>
      <c r="C26" s="29"/>
      <c r="D26" s="29"/>
      <c r="E26" s="29"/>
      <c r="F26" s="29"/>
    </row>
  </sheetData>
  <mergeCells count="3">
    <mergeCell ref="A1:F1"/>
    <mergeCell ref="A2:F2"/>
    <mergeCell ref="A3:F3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A2" sqref="A2:B2"/>
    </sheetView>
  </sheetViews>
  <sheetFormatPr defaultColWidth="9" defaultRowHeight="14.25" outlineLevelCol="2"/>
  <cols>
    <col min="1" max="1" width="50.6" customWidth="1"/>
    <col min="2" max="2" width="20.6" customWidth="1"/>
    <col min="3" max="3" width="12.6" customWidth="1"/>
  </cols>
  <sheetData>
    <row r="1" customFormat="1" ht="24.9" customHeight="1" spans="1:3">
      <c r="A1" s="14" t="s">
        <v>451</v>
      </c>
      <c r="B1" s="14"/>
      <c r="C1" s="14"/>
    </row>
    <row r="2" s="2" customFormat="1" ht="29.25" customHeight="1" spans="1:3">
      <c r="A2" s="20" t="s">
        <v>452</v>
      </c>
      <c r="B2" s="20"/>
      <c r="C2" s="21"/>
    </row>
    <row r="3" customFormat="1" ht="24.9" customHeight="1" spans="1:3">
      <c r="A3" s="22" t="s">
        <v>453</v>
      </c>
      <c r="B3" s="22"/>
      <c r="C3" s="23"/>
    </row>
    <row r="4" customFormat="1" ht="24.9" customHeight="1" spans="1:2">
      <c r="A4" s="6" t="s">
        <v>393</v>
      </c>
      <c r="B4" s="6" t="s">
        <v>394</v>
      </c>
    </row>
    <row r="5" customFormat="1" ht="24" customHeight="1" spans="1:2">
      <c r="A5" s="24" t="s">
        <v>454</v>
      </c>
      <c r="B5" s="25">
        <v>528225</v>
      </c>
    </row>
    <row r="6" customFormat="1" ht="24" customHeight="1" spans="1:2">
      <c r="A6" s="24" t="s">
        <v>455</v>
      </c>
      <c r="B6" s="25">
        <v>14500000</v>
      </c>
    </row>
    <row r="7" customFormat="1" ht="24" customHeight="1" spans="1:2">
      <c r="A7" s="24" t="s">
        <v>456</v>
      </c>
      <c r="B7" s="25">
        <v>185335</v>
      </c>
    </row>
    <row r="8" customFormat="1" ht="24" customHeight="1" spans="1:2">
      <c r="A8" s="24" t="s">
        <v>457</v>
      </c>
      <c r="B8" s="25">
        <v>33335</v>
      </c>
    </row>
    <row r="9" customFormat="1" ht="24" customHeight="1" spans="1:2">
      <c r="A9" s="24" t="s">
        <v>401</v>
      </c>
      <c r="B9" s="25"/>
    </row>
    <row r="10" customFormat="1" ht="24" customHeight="1" spans="1:2">
      <c r="A10" s="24" t="s">
        <v>458</v>
      </c>
      <c r="B10" s="25">
        <v>680225</v>
      </c>
    </row>
    <row r="11" customFormat="1" ht="24" customHeight="1" spans="1:2">
      <c r="A11" s="24"/>
      <c r="B11" s="26"/>
    </row>
  </sheetData>
  <mergeCells count="2">
    <mergeCell ref="A2:B2"/>
    <mergeCell ref="A3:B3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8"/>
  <sheetViews>
    <sheetView view="pageBreakPreview" zoomScaleNormal="100" workbookViewId="0">
      <selection activeCell="B15" sqref="B15"/>
    </sheetView>
  </sheetViews>
  <sheetFormatPr defaultColWidth="9.1" defaultRowHeight="13.5" outlineLevelCol="3"/>
  <cols>
    <col min="1" max="1" width="8.375" style="157" customWidth="1"/>
    <col min="2" max="2" width="51.375" style="158" customWidth="1"/>
    <col min="3" max="3" width="28.5" style="158" customWidth="1"/>
    <col min="4" max="4" width="9.5" style="158" customWidth="1"/>
    <col min="5" max="254" width="9.1" style="158"/>
    <col min="255" max="255" width="9.6" style="158" customWidth="1"/>
    <col min="256" max="256" width="10.7" style="158" customWidth="1"/>
    <col min="257" max="257" width="47.2" style="158" customWidth="1"/>
    <col min="258" max="258" width="6.9" style="158" customWidth="1"/>
    <col min="259" max="259" width="37.4" style="158" customWidth="1"/>
    <col min="260" max="260" width="9.5" style="158" customWidth="1"/>
    <col min="261" max="510" width="9.1" style="158"/>
    <col min="511" max="511" width="9.6" style="158" customWidth="1"/>
    <col min="512" max="512" width="10.7" style="158" customWidth="1"/>
    <col min="513" max="513" width="47.2" style="158" customWidth="1"/>
    <col min="514" max="514" width="6.9" style="158" customWidth="1"/>
    <col min="515" max="515" width="37.4" style="158" customWidth="1"/>
    <col min="516" max="516" width="9.5" style="158" customWidth="1"/>
    <col min="517" max="766" width="9.1" style="158"/>
    <col min="767" max="767" width="9.6" style="158" customWidth="1"/>
    <col min="768" max="768" width="10.7" style="158" customWidth="1"/>
    <col min="769" max="769" width="47.2" style="158" customWidth="1"/>
    <col min="770" max="770" width="6.9" style="158" customWidth="1"/>
    <col min="771" max="771" width="37.4" style="158" customWidth="1"/>
    <col min="772" max="772" width="9.5" style="158" customWidth="1"/>
    <col min="773" max="1022" width="9.1" style="158"/>
    <col min="1023" max="1023" width="9.6" style="158" customWidth="1"/>
    <col min="1024" max="1024" width="10.7" style="158" customWidth="1"/>
    <col min="1025" max="1025" width="47.2" style="158" customWidth="1"/>
    <col min="1026" max="1026" width="6.9" style="158" customWidth="1"/>
    <col min="1027" max="1027" width="37.4" style="158" customWidth="1"/>
    <col min="1028" max="1028" width="9.5" style="158" customWidth="1"/>
    <col min="1029" max="1278" width="9.1" style="158"/>
    <col min="1279" max="1279" width="9.6" style="158" customWidth="1"/>
    <col min="1280" max="1280" width="10.7" style="158" customWidth="1"/>
    <col min="1281" max="1281" width="47.2" style="158" customWidth="1"/>
    <col min="1282" max="1282" width="6.9" style="158" customWidth="1"/>
    <col min="1283" max="1283" width="37.4" style="158" customWidth="1"/>
    <col min="1284" max="1284" width="9.5" style="158" customWidth="1"/>
    <col min="1285" max="1534" width="9.1" style="158"/>
    <col min="1535" max="1535" width="9.6" style="158" customWidth="1"/>
    <col min="1536" max="1536" width="10.7" style="158" customWidth="1"/>
    <col min="1537" max="1537" width="47.2" style="158" customWidth="1"/>
    <col min="1538" max="1538" width="6.9" style="158" customWidth="1"/>
    <col min="1539" max="1539" width="37.4" style="158" customWidth="1"/>
    <col min="1540" max="1540" width="9.5" style="158" customWidth="1"/>
    <col min="1541" max="1790" width="9.1" style="158"/>
    <col min="1791" max="1791" width="9.6" style="158" customWidth="1"/>
    <col min="1792" max="1792" width="10.7" style="158" customWidth="1"/>
    <col min="1793" max="1793" width="47.2" style="158" customWidth="1"/>
    <col min="1794" max="1794" width="6.9" style="158" customWidth="1"/>
    <col min="1795" max="1795" width="37.4" style="158" customWidth="1"/>
    <col min="1796" max="1796" width="9.5" style="158" customWidth="1"/>
    <col min="1797" max="2046" width="9.1" style="158"/>
    <col min="2047" max="2047" width="9.6" style="158" customWidth="1"/>
    <col min="2048" max="2048" width="10.7" style="158" customWidth="1"/>
    <col min="2049" max="2049" width="47.2" style="158" customWidth="1"/>
    <col min="2050" max="2050" width="6.9" style="158" customWidth="1"/>
    <col min="2051" max="2051" width="37.4" style="158" customWidth="1"/>
    <col min="2052" max="2052" width="9.5" style="158" customWidth="1"/>
    <col min="2053" max="2302" width="9.1" style="158"/>
    <col min="2303" max="2303" width="9.6" style="158" customWidth="1"/>
    <col min="2304" max="2304" width="10.7" style="158" customWidth="1"/>
    <col min="2305" max="2305" width="47.2" style="158" customWidth="1"/>
    <col min="2306" max="2306" width="6.9" style="158" customWidth="1"/>
    <col min="2307" max="2307" width="37.4" style="158" customWidth="1"/>
    <col min="2308" max="2308" width="9.5" style="158" customWidth="1"/>
    <col min="2309" max="2558" width="9.1" style="158"/>
    <col min="2559" max="2559" width="9.6" style="158" customWidth="1"/>
    <col min="2560" max="2560" width="10.7" style="158" customWidth="1"/>
    <col min="2561" max="2561" width="47.2" style="158" customWidth="1"/>
    <col min="2562" max="2562" width="6.9" style="158" customWidth="1"/>
    <col min="2563" max="2563" width="37.4" style="158" customWidth="1"/>
    <col min="2564" max="2564" width="9.5" style="158" customWidth="1"/>
    <col min="2565" max="2814" width="9.1" style="158"/>
    <col min="2815" max="2815" width="9.6" style="158" customWidth="1"/>
    <col min="2816" max="2816" width="10.7" style="158" customWidth="1"/>
    <col min="2817" max="2817" width="47.2" style="158" customWidth="1"/>
    <col min="2818" max="2818" width="6.9" style="158" customWidth="1"/>
    <col min="2819" max="2819" width="37.4" style="158" customWidth="1"/>
    <col min="2820" max="2820" width="9.5" style="158" customWidth="1"/>
    <col min="2821" max="3070" width="9.1" style="158"/>
    <col min="3071" max="3071" width="9.6" style="158" customWidth="1"/>
    <col min="3072" max="3072" width="10.7" style="158" customWidth="1"/>
    <col min="3073" max="3073" width="47.2" style="158" customWidth="1"/>
    <col min="3074" max="3074" width="6.9" style="158" customWidth="1"/>
    <col min="3075" max="3075" width="37.4" style="158" customWidth="1"/>
    <col min="3076" max="3076" width="9.5" style="158" customWidth="1"/>
    <col min="3077" max="3326" width="9.1" style="158"/>
    <col min="3327" max="3327" width="9.6" style="158" customWidth="1"/>
    <col min="3328" max="3328" width="10.7" style="158" customWidth="1"/>
    <col min="3329" max="3329" width="47.2" style="158" customWidth="1"/>
    <col min="3330" max="3330" width="6.9" style="158" customWidth="1"/>
    <col min="3331" max="3331" width="37.4" style="158" customWidth="1"/>
    <col min="3332" max="3332" width="9.5" style="158" customWidth="1"/>
    <col min="3333" max="3582" width="9.1" style="158"/>
    <col min="3583" max="3583" width="9.6" style="158" customWidth="1"/>
    <col min="3584" max="3584" width="10.7" style="158" customWidth="1"/>
    <col min="3585" max="3585" width="47.2" style="158" customWidth="1"/>
    <col min="3586" max="3586" width="6.9" style="158" customWidth="1"/>
    <col min="3587" max="3587" width="37.4" style="158" customWidth="1"/>
    <col min="3588" max="3588" width="9.5" style="158" customWidth="1"/>
    <col min="3589" max="3838" width="9.1" style="158"/>
    <col min="3839" max="3839" width="9.6" style="158" customWidth="1"/>
    <col min="3840" max="3840" width="10.7" style="158" customWidth="1"/>
    <col min="3841" max="3841" width="47.2" style="158" customWidth="1"/>
    <col min="3842" max="3842" width="6.9" style="158" customWidth="1"/>
    <col min="3843" max="3843" width="37.4" style="158" customWidth="1"/>
    <col min="3844" max="3844" width="9.5" style="158" customWidth="1"/>
    <col min="3845" max="4094" width="9.1" style="158"/>
    <col min="4095" max="4095" width="9.6" style="158" customWidth="1"/>
    <col min="4096" max="4096" width="10.7" style="158" customWidth="1"/>
    <col min="4097" max="4097" width="47.2" style="158" customWidth="1"/>
    <col min="4098" max="4098" width="6.9" style="158" customWidth="1"/>
    <col min="4099" max="4099" width="37.4" style="158" customWidth="1"/>
    <col min="4100" max="4100" width="9.5" style="158" customWidth="1"/>
    <col min="4101" max="4350" width="9.1" style="158"/>
    <col min="4351" max="4351" width="9.6" style="158" customWidth="1"/>
    <col min="4352" max="4352" width="10.7" style="158" customWidth="1"/>
    <col min="4353" max="4353" width="47.2" style="158" customWidth="1"/>
    <col min="4354" max="4354" width="6.9" style="158" customWidth="1"/>
    <col min="4355" max="4355" width="37.4" style="158" customWidth="1"/>
    <col min="4356" max="4356" width="9.5" style="158" customWidth="1"/>
    <col min="4357" max="4606" width="9.1" style="158"/>
    <col min="4607" max="4607" width="9.6" style="158" customWidth="1"/>
    <col min="4608" max="4608" width="10.7" style="158" customWidth="1"/>
    <col min="4609" max="4609" width="47.2" style="158" customWidth="1"/>
    <col min="4610" max="4610" width="6.9" style="158" customWidth="1"/>
    <col min="4611" max="4611" width="37.4" style="158" customWidth="1"/>
    <col min="4612" max="4612" width="9.5" style="158" customWidth="1"/>
    <col min="4613" max="4862" width="9.1" style="158"/>
    <col min="4863" max="4863" width="9.6" style="158" customWidth="1"/>
    <col min="4864" max="4864" width="10.7" style="158" customWidth="1"/>
    <col min="4865" max="4865" width="47.2" style="158" customWidth="1"/>
    <col min="4866" max="4866" width="6.9" style="158" customWidth="1"/>
    <col min="4867" max="4867" width="37.4" style="158" customWidth="1"/>
    <col min="4868" max="4868" width="9.5" style="158" customWidth="1"/>
    <col min="4869" max="5118" width="9.1" style="158"/>
    <col min="5119" max="5119" width="9.6" style="158" customWidth="1"/>
    <col min="5120" max="5120" width="10.7" style="158" customWidth="1"/>
    <col min="5121" max="5121" width="47.2" style="158" customWidth="1"/>
    <col min="5122" max="5122" width="6.9" style="158" customWidth="1"/>
    <col min="5123" max="5123" width="37.4" style="158" customWidth="1"/>
    <col min="5124" max="5124" width="9.5" style="158" customWidth="1"/>
    <col min="5125" max="5374" width="9.1" style="158"/>
    <col min="5375" max="5375" width="9.6" style="158" customWidth="1"/>
    <col min="5376" max="5376" width="10.7" style="158" customWidth="1"/>
    <col min="5377" max="5377" width="47.2" style="158" customWidth="1"/>
    <col min="5378" max="5378" width="6.9" style="158" customWidth="1"/>
    <col min="5379" max="5379" width="37.4" style="158" customWidth="1"/>
    <col min="5380" max="5380" width="9.5" style="158" customWidth="1"/>
    <col min="5381" max="5630" width="9.1" style="158"/>
    <col min="5631" max="5631" width="9.6" style="158" customWidth="1"/>
    <col min="5632" max="5632" width="10.7" style="158" customWidth="1"/>
    <col min="5633" max="5633" width="47.2" style="158" customWidth="1"/>
    <col min="5634" max="5634" width="6.9" style="158" customWidth="1"/>
    <col min="5635" max="5635" width="37.4" style="158" customWidth="1"/>
    <col min="5636" max="5636" width="9.5" style="158" customWidth="1"/>
    <col min="5637" max="5886" width="9.1" style="158"/>
    <col min="5887" max="5887" width="9.6" style="158" customWidth="1"/>
    <col min="5888" max="5888" width="10.7" style="158" customWidth="1"/>
    <col min="5889" max="5889" width="47.2" style="158" customWidth="1"/>
    <col min="5890" max="5890" width="6.9" style="158" customWidth="1"/>
    <col min="5891" max="5891" width="37.4" style="158" customWidth="1"/>
    <col min="5892" max="5892" width="9.5" style="158" customWidth="1"/>
    <col min="5893" max="6142" width="9.1" style="158"/>
    <col min="6143" max="6143" width="9.6" style="158" customWidth="1"/>
    <col min="6144" max="6144" width="10.7" style="158" customWidth="1"/>
    <col min="6145" max="6145" width="47.2" style="158" customWidth="1"/>
    <col min="6146" max="6146" width="6.9" style="158" customWidth="1"/>
    <col min="6147" max="6147" width="37.4" style="158" customWidth="1"/>
    <col min="6148" max="6148" width="9.5" style="158" customWidth="1"/>
    <col min="6149" max="6398" width="9.1" style="158"/>
    <col min="6399" max="6399" width="9.6" style="158" customWidth="1"/>
    <col min="6400" max="6400" width="10.7" style="158" customWidth="1"/>
    <col min="6401" max="6401" width="47.2" style="158" customWidth="1"/>
    <col min="6402" max="6402" width="6.9" style="158" customWidth="1"/>
    <col min="6403" max="6403" width="37.4" style="158" customWidth="1"/>
    <col min="6404" max="6404" width="9.5" style="158" customWidth="1"/>
    <col min="6405" max="6654" width="9.1" style="158"/>
    <col min="6655" max="6655" width="9.6" style="158" customWidth="1"/>
    <col min="6656" max="6656" width="10.7" style="158" customWidth="1"/>
    <col min="6657" max="6657" width="47.2" style="158" customWidth="1"/>
    <col min="6658" max="6658" width="6.9" style="158" customWidth="1"/>
    <col min="6659" max="6659" width="37.4" style="158" customWidth="1"/>
    <col min="6660" max="6660" width="9.5" style="158" customWidth="1"/>
    <col min="6661" max="6910" width="9.1" style="158"/>
    <col min="6911" max="6911" width="9.6" style="158" customWidth="1"/>
    <col min="6912" max="6912" width="10.7" style="158" customWidth="1"/>
    <col min="6913" max="6913" width="47.2" style="158" customWidth="1"/>
    <col min="6914" max="6914" width="6.9" style="158" customWidth="1"/>
    <col min="6915" max="6915" width="37.4" style="158" customWidth="1"/>
    <col min="6916" max="6916" width="9.5" style="158" customWidth="1"/>
    <col min="6917" max="7166" width="9.1" style="158"/>
    <col min="7167" max="7167" width="9.6" style="158" customWidth="1"/>
    <col min="7168" max="7168" width="10.7" style="158" customWidth="1"/>
    <col min="7169" max="7169" width="47.2" style="158" customWidth="1"/>
    <col min="7170" max="7170" width="6.9" style="158" customWidth="1"/>
    <col min="7171" max="7171" width="37.4" style="158" customWidth="1"/>
    <col min="7172" max="7172" width="9.5" style="158" customWidth="1"/>
    <col min="7173" max="7422" width="9.1" style="158"/>
    <col min="7423" max="7423" width="9.6" style="158" customWidth="1"/>
    <col min="7424" max="7424" width="10.7" style="158" customWidth="1"/>
    <col min="7425" max="7425" width="47.2" style="158" customWidth="1"/>
    <col min="7426" max="7426" width="6.9" style="158" customWidth="1"/>
    <col min="7427" max="7427" width="37.4" style="158" customWidth="1"/>
    <col min="7428" max="7428" width="9.5" style="158" customWidth="1"/>
    <col min="7429" max="7678" width="9.1" style="158"/>
    <col min="7679" max="7679" width="9.6" style="158" customWidth="1"/>
    <col min="7680" max="7680" width="10.7" style="158" customWidth="1"/>
    <col min="7681" max="7681" width="47.2" style="158" customWidth="1"/>
    <col min="7682" max="7682" width="6.9" style="158" customWidth="1"/>
    <col min="7683" max="7683" width="37.4" style="158" customWidth="1"/>
    <col min="7684" max="7684" width="9.5" style="158" customWidth="1"/>
    <col min="7685" max="7934" width="9.1" style="158"/>
    <col min="7935" max="7935" width="9.6" style="158" customWidth="1"/>
    <col min="7936" max="7936" width="10.7" style="158" customWidth="1"/>
    <col min="7937" max="7937" width="47.2" style="158" customWidth="1"/>
    <col min="7938" max="7938" width="6.9" style="158" customWidth="1"/>
    <col min="7939" max="7939" width="37.4" style="158" customWidth="1"/>
    <col min="7940" max="7940" width="9.5" style="158" customWidth="1"/>
    <col min="7941" max="8190" width="9.1" style="158"/>
    <col min="8191" max="8191" width="9.6" style="158" customWidth="1"/>
    <col min="8192" max="8192" width="10.7" style="158" customWidth="1"/>
    <col min="8193" max="8193" width="47.2" style="158" customWidth="1"/>
    <col min="8194" max="8194" width="6.9" style="158" customWidth="1"/>
    <col min="8195" max="8195" width="37.4" style="158" customWidth="1"/>
    <col min="8196" max="8196" width="9.5" style="158" customWidth="1"/>
    <col min="8197" max="8446" width="9.1" style="158"/>
    <col min="8447" max="8447" width="9.6" style="158" customWidth="1"/>
    <col min="8448" max="8448" width="10.7" style="158" customWidth="1"/>
    <col min="8449" max="8449" width="47.2" style="158" customWidth="1"/>
    <col min="8450" max="8450" width="6.9" style="158" customWidth="1"/>
    <col min="8451" max="8451" width="37.4" style="158" customWidth="1"/>
    <col min="8452" max="8452" width="9.5" style="158" customWidth="1"/>
    <col min="8453" max="8702" width="9.1" style="158"/>
    <col min="8703" max="8703" width="9.6" style="158" customWidth="1"/>
    <col min="8704" max="8704" width="10.7" style="158" customWidth="1"/>
    <col min="8705" max="8705" width="47.2" style="158" customWidth="1"/>
    <col min="8706" max="8706" width="6.9" style="158" customWidth="1"/>
    <col min="8707" max="8707" width="37.4" style="158" customWidth="1"/>
    <col min="8708" max="8708" width="9.5" style="158" customWidth="1"/>
    <col min="8709" max="8958" width="9.1" style="158"/>
    <col min="8959" max="8959" width="9.6" style="158" customWidth="1"/>
    <col min="8960" max="8960" width="10.7" style="158" customWidth="1"/>
    <col min="8961" max="8961" width="47.2" style="158" customWidth="1"/>
    <col min="8962" max="8962" width="6.9" style="158" customWidth="1"/>
    <col min="8963" max="8963" width="37.4" style="158" customWidth="1"/>
    <col min="8964" max="8964" width="9.5" style="158" customWidth="1"/>
    <col min="8965" max="9214" width="9.1" style="158"/>
    <col min="9215" max="9215" width="9.6" style="158" customWidth="1"/>
    <col min="9216" max="9216" width="10.7" style="158" customWidth="1"/>
    <col min="9217" max="9217" width="47.2" style="158" customWidth="1"/>
    <col min="9218" max="9218" width="6.9" style="158" customWidth="1"/>
    <col min="9219" max="9219" width="37.4" style="158" customWidth="1"/>
    <col min="9220" max="9220" width="9.5" style="158" customWidth="1"/>
    <col min="9221" max="9470" width="9.1" style="158"/>
    <col min="9471" max="9471" width="9.6" style="158" customWidth="1"/>
    <col min="9472" max="9472" width="10.7" style="158" customWidth="1"/>
    <col min="9473" max="9473" width="47.2" style="158" customWidth="1"/>
    <col min="9474" max="9474" width="6.9" style="158" customWidth="1"/>
    <col min="9475" max="9475" width="37.4" style="158" customWidth="1"/>
    <col min="9476" max="9476" width="9.5" style="158" customWidth="1"/>
    <col min="9477" max="9726" width="9.1" style="158"/>
    <col min="9727" max="9727" width="9.6" style="158" customWidth="1"/>
    <col min="9728" max="9728" width="10.7" style="158" customWidth="1"/>
    <col min="9729" max="9729" width="47.2" style="158" customWidth="1"/>
    <col min="9730" max="9730" width="6.9" style="158" customWidth="1"/>
    <col min="9731" max="9731" width="37.4" style="158" customWidth="1"/>
    <col min="9732" max="9732" width="9.5" style="158" customWidth="1"/>
    <col min="9733" max="9982" width="9.1" style="158"/>
    <col min="9983" max="9983" width="9.6" style="158" customWidth="1"/>
    <col min="9984" max="9984" width="10.7" style="158" customWidth="1"/>
    <col min="9985" max="9985" width="47.2" style="158" customWidth="1"/>
    <col min="9986" max="9986" width="6.9" style="158" customWidth="1"/>
    <col min="9987" max="9987" width="37.4" style="158" customWidth="1"/>
    <col min="9988" max="9988" width="9.5" style="158" customWidth="1"/>
    <col min="9989" max="10238" width="9.1" style="158"/>
    <col min="10239" max="10239" width="9.6" style="158" customWidth="1"/>
    <col min="10240" max="10240" width="10.7" style="158" customWidth="1"/>
    <col min="10241" max="10241" width="47.2" style="158" customWidth="1"/>
    <col min="10242" max="10242" width="6.9" style="158" customWidth="1"/>
    <col min="10243" max="10243" width="37.4" style="158" customWidth="1"/>
    <col min="10244" max="10244" width="9.5" style="158" customWidth="1"/>
    <col min="10245" max="10494" width="9.1" style="158"/>
    <col min="10495" max="10495" width="9.6" style="158" customWidth="1"/>
    <col min="10496" max="10496" width="10.7" style="158" customWidth="1"/>
    <col min="10497" max="10497" width="47.2" style="158" customWidth="1"/>
    <col min="10498" max="10498" width="6.9" style="158" customWidth="1"/>
    <col min="10499" max="10499" width="37.4" style="158" customWidth="1"/>
    <col min="10500" max="10500" width="9.5" style="158" customWidth="1"/>
    <col min="10501" max="10750" width="9.1" style="158"/>
    <col min="10751" max="10751" width="9.6" style="158" customWidth="1"/>
    <col min="10752" max="10752" width="10.7" style="158" customWidth="1"/>
    <col min="10753" max="10753" width="47.2" style="158" customWidth="1"/>
    <col min="10754" max="10754" width="6.9" style="158" customWidth="1"/>
    <col min="10755" max="10755" width="37.4" style="158" customWidth="1"/>
    <col min="10756" max="10756" width="9.5" style="158" customWidth="1"/>
    <col min="10757" max="11006" width="9.1" style="158"/>
    <col min="11007" max="11007" width="9.6" style="158" customWidth="1"/>
    <col min="11008" max="11008" width="10.7" style="158" customWidth="1"/>
    <col min="11009" max="11009" width="47.2" style="158" customWidth="1"/>
    <col min="11010" max="11010" width="6.9" style="158" customWidth="1"/>
    <col min="11011" max="11011" width="37.4" style="158" customWidth="1"/>
    <col min="11012" max="11012" width="9.5" style="158" customWidth="1"/>
    <col min="11013" max="11262" width="9.1" style="158"/>
    <col min="11263" max="11263" width="9.6" style="158" customWidth="1"/>
    <col min="11264" max="11264" width="10.7" style="158" customWidth="1"/>
    <col min="11265" max="11265" width="47.2" style="158" customWidth="1"/>
    <col min="11266" max="11266" width="6.9" style="158" customWidth="1"/>
    <col min="11267" max="11267" width="37.4" style="158" customWidth="1"/>
    <col min="11268" max="11268" width="9.5" style="158" customWidth="1"/>
    <col min="11269" max="11518" width="9.1" style="158"/>
    <col min="11519" max="11519" width="9.6" style="158" customWidth="1"/>
    <col min="11520" max="11520" width="10.7" style="158" customWidth="1"/>
    <col min="11521" max="11521" width="47.2" style="158" customWidth="1"/>
    <col min="11522" max="11522" width="6.9" style="158" customWidth="1"/>
    <col min="11523" max="11523" width="37.4" style="158" customWidth="1"/>
    <col min="11524" max="11524" width="9.5" style="158" customWidth="1"/>
    <col min="11525" max="11774" width="9.1" style="158"/>
    <col min="11775" max="11775" width="9.6" style="158" customWidth="1"/>
    <col min="11776" max="11776" width="10.7" style="158" customWidth="1"/>
    <col min="11777" max="11777" width="47.2" style="158" customWidth="1"/>
    <col min="11778" max="11778" width="6.9" style="158" customWidth="1"/>
    <col min="11779" max="11779" width="37.4" style="158" customWidth="1"/>
    <col min="11780" max="11780" width="9.5" style="158" customWidth="1"/>
    <col min="11781" max="12030" width="9.1" style="158"/>
    <col min="12031" max="12031" width="9.6" style="158" customWidth="1"/>
    <col min="12032" max="12032" width="10.7" style="158" customWidth="1"/>
    <col min="12033" max="12033" width="47.2" style="158" customWidth="1"/>
    <col min="12034" max="12034" width="6.9" style="158" customWidth="1"/>
    <col min="12035" max="12035" width="37.4" style="158" customWidth="1"/>
    <col min="12036" max="12036" width="9.5" style="158" customWidth="1"/>
    <col min="12037" max="12286" width="9.1" style="158"/>
    <col min="12287" max="12287" width="9.6" style="158" customWidth="1"/>
    <col min="12288" max="12288" width="10.7" style="158" customWidth="1"/>
    <col min="12289" max="12289" width="47.2" style="158" customWidth="1"/>
    <col min="12290" max="12290" width="6.9" style="158" customWidth="1"/>
    <col min="12291" max="12291" width="37.4" style="158" customWidth="1"/>
    <col min="12292" max="12292" width="9.5" style="158" customWidth="1"/>
    <col min="12293" max="12542" width="9.1" style="158"/>
    <col min="12543" max="12543" width="9.6" style="158" customWidth="1"/>
    <col min="12544" max="12544" width="10.7" style="158" customWidth="1"/>
    <col min="12545" max="12545" width="47.2" style="158" customWidth="1"/>
    <col min="12546" max="12546" width="6.9" style="158" customWidth="1"/>
    <col min="12547" max="12547" width="37.4" style="158" customWidth="1"/>
    <col min="12548" max="12548" width="9.5" style="158" customWidth="1"/>
    <col min="12549" max="12798" width="9.1" style="158"/>
    <col min="12799" max="12799" width="9.6" style="158" customWidth="1"/>
    <col min="12800" max="12800" width="10.7" style="158" customWidth="1"/>
    <col min="12801" max="12801" width="47.2" style="158" customWidth="1"/>
    <col min="12802" max="12802" width="6.9" style="158" customWidth="1"/>
    <col min="12803" max="12803" width="37.4" style="158" customWidth="1"/>
    <col min="12804" max="12804" width="9.5" style="158" customWidth="1"/>
    <col min="12805" max="13054" width="9.1" style="158"/>
    <col min="13055" max="13055" width="9.6" style="158" customWidth="1"/>
    <col min="13056" max="13056" width="10.7" style="158" customWidth="1"/>
    <col min="13057" max="13057" width="47.2" style="158" customWidth="1"/>
    <col min="13058" max="13058" width="6.9" style="158" customWidth="1"/>
    <col min="13059" max="13059" width="37.4" style="158" customWidth="1"/>
    <col min="13060" max="13060" width="9.5" style="158" customWidth="1"/>
    <col min="13061" max="13310" width="9.1" style="158"/>
    <col min="13311" max="13311" width="9.6" style="158" customWidth="1"/>
    <col min="13312" max="13312" width="10.7" style="158" customWidth="1"/>
    <col min="13313" max="13313" width="47.2" style="158" customWidth="1"/>
    <col min="13314" max="13314" width="6.9" style="158" customWidth="1"/>
    <col min="13315" max="13315" width="37.4" style="158" customWidth="1"/>
    <col min="13316" max="13316" width="9.5" style="158" customWidth="1"/>
    <col min="13317" max="13566" width="9.1" style="158"/>
    <col min="13567" max="13567" width="9.6" style="158" customWidth="1"/>
    <col min="13568" max="13568" width="10.7" style="158" customWidth="1"/>
    <col min="13569" max="13569" width="47.2" style="158" customWidth="1"/>
    <col min="13570" max="13570" width="6.9" style="158" customWidth="1"/>
    <col min="13571" max="13571" width="37.4" style="158" customWidth="1"/>
    <col min="13572" max="13572" width="9.5" style="158" customWidth="1"/>
    <col min="13573" max="13822" width="9.1" style="158"/>
    <col min="13823" max="13823" width="9.6" style="158" customWidth="1"/>
    <col min="13824" max="13824" width="10.7" style="158" customWidth="1"/>
    <col min="13825" max="13825" width="47.2" style="158" customWidth="1"/>
    <col min="13826" max="13826" width="6.9" style="158" customWidth="1"/>
    <col min="13827" max="13827" width="37.4" style="158" customWidth="1"/>
    <col min="13828" max="13828" width="9.5" style="158" customWidth="1"/>
    <col min="13829" max="14078" width="9.1" style="158"/>
    <col min="14079" max="14079" width="9.6" style="158" customWidth="1"/>
    <col min="14080" max="14080" width="10.7" style="158" customWidth="1"/>
    <col min="14081" max="14081" width="47.2" style="158" customWidth="1"/>
    <col min="14082" max="14082" width="6.9" style="158" customWidth="1"/>
    <col min="14083" max="14083" width="37.4" style="158" customWidth="1"/>
    <col min="14084" max="14084" width="9.5" style="158" customWidth="1"/>
    <col min="14085" max="14334" width="9.1" style="158"/>
    <col min="14335" max="14335" width="9.6" style="158" customWidth="1"/>
    <col min="14336" max="14336" width="10.7" style="158" customWidth="1"/>
    <col min="14337" max="14337" width="47.2" style="158" customWidth="1"/>
    <col min="14338" max="14338" width="6.9" style="158" customWidth="1"/>
    <col min="14339" max="14339" width="37.4" style="158" customWidth="1"/>
    <col min="14340" max="14340" width="9.5" style="158" customWidth="1"/>
    <col min="14341" max="14590" width="9.1" style="158"/>
    <col min="14591" max="14591" width="9.6" style="158" customWidth="1"/>
    <col min="14592" max="14592" width="10.7" style="158" customWidth="1"/>
    <col min="14593" max="14593" width="47.2" style="158" customWidth="1"/>
    <col min="14594" max="14594" width="6.9" style="158" customWidth="1"/>
    <col min="14595" max="14595" width="37.4" style="158" customWidth="1"/>
    <col min="14596" max="14596" width="9.5" style="158" customWidth="1"/>
    <col min="14597" max="14846" width="9.1" style="158"/>
    <col min="14847" max="14847" width="9.6" style="158" customWidth="1"/>
    <col min="14848" max="14848" width="10.7" style="158" customWidth="1"/>
    <col min="14849" max="14849" width="47.2" style="158" customWidth="1"/>
    <col min="14850" max="14850" width="6.9" style="158" customWidth="1"/>
    <col min="14851" max="14851" width="37.4" style="158" customWidth="1"/>
    <col min="14852" max="14852" width="9.5" style="158" customWidth="1"/>
    <col min="14853" max="15102" width="9.1" style="158"/>
    <col min="15103" max="15103" width="9.6" style="158" customWidth="1"/>
    <col min="15104" max="15104" width="10.7" style="158" customWidth="1"/>
    <col min="15105" max="15105" width="47.2" style="158" customWidth="1"/>
    <col min="15106" max="15106" width="6.9" style="158" customWidth="1"/>
    <col min="15107" max="15107" width="37.4" style="158" customWidth="1"/>
    <col min="15108" max="15108" width="9.5" style="158" customWidth="1"/>
    <col min="15109" max="15358" width="9.1" style="158"/>
    <col min="15359" max="15359" width="9.6" style="158" customWidth="1"/>
    <col min="15360" max="15360" width="10.7" style="158" customWidth="1"/>
    <col min="15361" max="15361" width="47.2" style="158" customWidth="1"/>
    <col min="15362" max="15362" width="6.9" style="158" customWidth="1"/>
    <col min="15363" max="15363" width="37.4" style="158" customWidth="1"/>
    <col min="15364" max="15364" width="9.5" style="158" customWidth="1"/>
    <col min="15365" max="15614" width="9.1" style="158"/>
    <col min="15615" max="15615" width="9.6" style="158" customWidth="1"/>
    <col min="15616" max="15616" width="10.7" style="158" customWidth="1"/>
    <col min="15617" max="15617" width="47.2" style="158" customWidth="1"/>
    <col min="15618" max="15618" width="6.9" style="158" customWidth="1"/>
    <col min="15619" max="15619" width="37.4" style="158" customWidth="1"/>
    <col min="15620" max="15620" width="9.5" style="158" customWidth="1"/>
    <col min="15621" max="15870" width="9.1" style="158"/>
    <col min="15871" max="15871" width="9.6" style="158" customWidth="1"/>
    <col min="15872" max="15872" width="10.7" style="158" customWidth="1"/>
    <col min="15873" max="15873" width="47.2" style="158" customWidth="1"/>
    <col min="15874" max="15874" width="6.9" style="158" customWidth="1"/>
    <col min="15875" max="15875" width="37.4" style="158" customWidth="1"/>
    <col min="15876" max="15876" width="9.5" style="158" customWidth="1"/>
    <col min="15877" max="16126" width="9.1" style="158"/>
    <col min="16127" max="16127" width="9.6" style="158" customWidth="1"/>
    <col min="16128" max="16128" width="10.7" style="158" customWidth="1"/>
    <col min="16129" max="16129" width="47.2" style="158" customWidth="1"/>
    <col min="16130" max="16130" width="6.9" style="158" customWidth="1"/>
    <col min="16131" max="16131" width="37.4" style="158" customWidth="1"/>
    <col min="16132" max="16132" width="9.5" style="158" customWidth="1"/>
    <col min="16133" max="16384" width="9.1" style="158"/>
  </cols>
  <sheetData>
    <row r="1" s="156" customFormat="1" ht="35" customHeight="1" spans="1:3">
      <c r="A1" s="159" t="s">
        <v>6</v>
      </c>
      <c r="B1" s="159"/>
      <c r="C1" s="159"/>
    </row>
    <row r="2" ht="30.9" customHeight="1" spans="1:4">
      <c r="A2" s="160" t="s">
        <v>7</v>
      </c>
      <c r="B2" s="160"/>
      <c r="C2" s="160"/>
      <c r="D2" s="161"/>
    </row>
    <row r="3" ht="18.6" customHeight="1" spans="1:4">
      <c r="A3" s="162" t="s">
        <v>8</v>
      </c>
      <c r="B3" s="163" t="s">
        <v>9</v>
      </c>
      <c r="C3" s="163"/>
      <c r="D3" s="156"/>
    </row>
    <row r="4" ht="18.6" customHeight="1" spans="1:4">
      <c r="A4" s="164" t="s">
        <v>10</v>
      </c>
      <c r="B4" s="10" t="s">
        <v>11</v>
      </c>
      <c r="C4" s="165" t="s">
        <v>12</v>
      </c>
      <c r="D4" s="156"/>
    </row>
    <row r="5" ht="18.6" customHeight="1" spans="1:4">
      <c r="A5" s="164" t="s">
        <v>13</v>
      </c>
      <c r="B5" s="10" t="s">
        <v>14</v>
      </c>
      <c r="C5" s="165"/>
      <c r="D5" s="156"/>
    </row>
    <row r="6" ht="18.6" customHeight="1" spans="1:4">
      <c r="A6" s="164" t="s">
        <v>15</v>
      </c>
      <c r="B6" s="10" t="s">
        <v>11</v>
      </c>
      <c r="C6" s="165"/>
      <c r="D6" s="156"/>
    </row>
    <row r="7" ht="18.6" customHeight="1" spans="1:4">
      <c r="A7" s="164" t="s">
        <v>16</v>
      </c>
      <c r="B7" s="10" t="s">
        <v>14</v>
      </c>
      <c r="C7" s="165"/>
      <c r="D7" s="156"/>
    </row>
    <row r="8" ht="18.6" customHeight="1" spans="1:4">
      <c r="A8" s="164" t="s">
        <v>17</v>
      </c>
      <c r="B8" s="10" t="s">
        <v>18</v>
      </c>
      <c r="C8" s="165"/>
      <c r="D8" s="156"/>
    </row>
    <row r="9" ht="18.6" customHeight="1" spans="1:4">
      <c r="A9" s="164" t="s">
        <v>19</v>
      </c>
      <c r="B9" s="10" t="s">
        <v>20</v>
      </c>
      <c r="C9" s="165"/>
      <c r="D9" s="156"/>
    </row>
    <row r="10" ht="18.6" customHeight="1" spans="1:4">
      <c r="A10" s="164" t="s">
        <v>21</v>
      </c>
      <c r="B10" s="10" t="s">
        <v>22</v>
      </c>
      <c r="C10" s="165"/>
      <c r="D10" s="156"/>
    </row>
    <row r="11" ht="18.6" customHeight="1" spans="1:4">
      <c r="A11" s="164" t="s">
        <v>23</v>
      </c>
      <c r="B11" s="10" t="s">
        <v>24</v>
      </c>
      <c r="C11" s="165"/>
      <c r="D11" s="156"/>
    </row>
    <row r="12" ht="18.6" customHeight="1" spans="1:4">
      <c r="A12" s="164" t="s">
        <v>25</v>
      </c>
      <c r="B12" s="10" t="s">
        <v>26</v>
      </c>
      <c r="C12" s="165"/>
      <c r="D12" s="156"/>
    </row>
    <row r="13" ht="18.6" customHeight="1" spans="1:4">
      <c r="A13" s="164" t="s">
        <v>27</v>
      </c>
      <c r="B13" s="10" t="s">
        <v>28</v>
      </c>
      <c r="C13" s="165" t="s">
        <v>29</v>
      </c>
      <c r="D13" s="156"/>
    </row>
    <row r="14" ht="18.6" customHeight="1" spans="1:4">
      <c r="A14" s="164" t="s">
        <v>30</v>
      </c>
      <c r="B14" s="10" t="s">
        <v>31</v>
      </c>
      <c r="C14" s="165"/>
      <c r="D14" s="156"/>
    </row>
    <row r="15" ht="18.6" customHeight="1" spans="1:4">
      <c r="A15" s="164" t="s">
        <v>32</v>
      </c>
      <c r="B15" s="10" t="s">
        <v>28</v>
      </c>
      <c r="C15" s="165"/>
      <c r="D15" s="156"/>
    </row>
    <row r="16" ht="18.6" customHeight="1" spans="1:4">
      <c r="A16" s="164" t="s">
        <v>33</v>
      </c>
      <c r="B16" s="10" t="s">
        <v>31</v>
      </c>
      <c r="C16" s="165"/>
      <c r="D16" s="156"/>
    </row>
    <row r="17" ht="18.6" customHeight="1" spans="1:4">
      <c r="A17" s="164" t="s">
        <v>34</v>
      </c>
      <c r="B17" s="10" t="s">
        <v>35</v>
      </c>
      <c r="C17" s="165"/>
      <c r="D17" s="156"/>
    </row>
    <row r="18" ht="18.6" customHeight="1" spans="1:4">
      <c r="A18" s="164" t="s">
        <v>36</v>
      </c>
      <c r="B18" s="10" t="s">
        <v>37</v>
      </c>
      <c r="C18" s="165"/>
      <c r="D18" s="156"/>
    </row>
    <row r="19" ht="18.6" customHeight="1" spans="1:4">
      <c r="A19" s="164" t="s">
        <v>38</v>
      </c>
      <c r="B19" s="10" t="s">
        <v>39</v>
      </c>
      <c r="C19" s="165"/>
      <c r="D19" s="156"/>
    </row>
    <row r="20" ht="18.6" customHeight="1" spans="1:4">
      <c r="A20" s="164" t="s">
        <v>40</v>
      </c>
      <c r="B20" s="10" t="s">
        <v>41</v>
      </c>
      <c r="C20" s="165"/>
      <c r="D20" s="156"/>
    </row>
    <row r="21" ht="18.6" customHeight="1" spans="1:4">
      <c r="A21" s="164" t="s">
        <v>42</v>
      </c>
      <c r="B21" s="10" t="s">
        <v>43</v>
      </c>
      <c r="C21" s="165" t="s">
        <v>44</v>
      </c>
      <c r="D21" s="156"/>
    </row>
    <row r="22" ht="18.6" customHeight="1" spans="1:4">
      <c r="A22" s="164" t="s">
        <v>45</v>
      </c>
      <c r="B22" s="10" t="s">
        <v>46</v>
      </c>
      <c r="C22" s="165"/>
      <c r="D22" s="156"/>
    </row>
    <row r="23" ht="18.6" customHeight="1" spans="1:4">
      <c r="A23" s="164" t="s">
        <v>47</v>
      </c>
      <c r="B23" s="10" t="s">
        <v>43</v>
      </c>
      <c r="C23" s="165"/>
      <c r="D23" s="156"/>
    </row>
    <row r="24" ht="18.6" customHeight="1" spans="1:4">
      <c r="A24" s="164" t="s">
        <v>48</v>
      </c>
      <c r="B24" s="10" t="s">
        <v>46</v>
      </c>
      <c r="C24" s="165"/>
      <c r="D24" s="156"/>
    </row>
    <row r="25" spans="1:4">
      <c r="A25" s="159"/>
      <c r="B25" s="156"/>
      <c r="C25" s="156"/>
      <c r="D25" s="156"/>
    </row>
    <row r="26" spans="1:4">
      <c r="A26" s="159"/>
      <c r="B26" s="156"/>
      <c r="C26" s="156"/>
      <c r="D26" s="156"/>
    </row>
    <row r="27" spans="1:4">
      <c r="A27" s="159"/>
      <c r="B27" s="156"/>
      <c r="C27" s="156"/>
      <c r="D27" s="156"/>
    </row>
    <row r="28" spans="1:4">
      <c r="A28" s="159"/>
      <c r="B28" s="156"/>
      <c r="C28" s="156"/>
      <c r="D28" s="156"/>
    </row>
  </sheetData>
  <mergeCells count="5">
    <mergeCell ref="A1:C1"/>
    <mergeCell ref="A2:C2"/>
    <mergeCell ref="C4:C12"/>
    <mergeCell ref="C13:C20"/>
    <mergeCell ref="C21:C24"/>
  </mergeCells>
  <pageMargins left="1.0625" right="0.354166666666667" top="0.668055555555556" bottom="1" header="0.5" footer="0.5"/>
  <pageSetup paperSize="9" scale="92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showZeros="0" workbookViewId="0">
      <selection activeCell="A2" sqref="A2:F2"/>
    </sheetView>
  </sheetViews>
  <sheetFormatPr defaultColWidth="9" defaultRowHeight="14.25" outlineLevelCol="5"/>
  <cols>
    <col min="1" max="1" width="29.4" style="13" customWidth="1"/>
    <col min="2" max="2" width="11.7" style="13" customWidth="1"/>
    <col min="3" max="3" width="11.2" customWidth="1"/>
    <col min="4" max="4" width="10.6" customWidth="1"/>
    <col min="5" max="6" width="9" customWidth="1"/>
  </cols>
  <sheetData>
    <row r="1" ht="24.9" customHeight="1" spans="1:6">
      <c r="A1" s="14" t="s">
        <v>459</v>
      </c>
      <c r="B1" s="14"/>
      <c r="C1" s="14"/>
      <c r="D1" s="14"/>
      <c r="E1" s="14"/>
      <c r="F1" s="14"/>
    </row>
    <row r="2" s="2" customFormat="1" ht="29.25" customHeight="1" spans="1:6">
      <c r="A2" s="4" t="s">
        <v>460</v>
      </c>
      <c r="B2" s="4"/>
      <c r="C2" s="4"/>
      <c r="D2" s="4"/>
      <c r="E2" s="4"/>
      <c r="F2" s="4"/>
    </row>
    <row r="3" ht="24.9" customHeight="1" spans="1:6">
      <c r="A3" s="19" t="s">
        <v>461</v>
      </c>
      <c r="B3" s="19"/>
      <c r="C3" s="19"/>
      <c r="D3" s="19"/>
      <c r="E3" s="19"/>
      <c r="F3" s="19"/>
    </row>
    <row r="4" ht="48" customHeight="1" spans="1:6">
      <c r="A4" s="6" t="s">
        <v>52</v>
      </c>
      <c r="B4" s="6" t="s">
        <v>53</v>
      </c>
      <c r="C4" s="6" t="s">
        <v>54</v>
      </c>
      <c r="D4" s="6" t="s">
        <v>55</v>
      </c>
      <c r="E4" s="6" t="s">
        <v>56</v>
      </c>
      <c r="F4" s="6" t="s">
        <v>57</v>
      </c>
    </row>
    <row r="5" ht="24" customHeight="1" spans="1:6">
      <c r="A5" s="12" t="s">
        <v>462</v>
      </c>
      <c r="B5" s="12"/>
      <c r="C5" s="15"/>
      <c r="D5" s="15"/>
      <c r="E5" s="15"/>
      <c r="F5" s="9"/>
    </row>
    <row r="6" ht="24" customHeight="1" spans="1:6">
      <c r="A6" s="12" t="s">
        <v>463</v>
      </c>
      <c r="B6" s="12"/>
      <c r="C6" s="15"/>
      <c r="D6" s="15"/>
      <c r="E6" s="15"/>
      <c r="F6" s="9"/>
    </row>
    <row r="7" ht="24" customHeight="1" spans="1:6">
      <c r="A7" s="12" t="s">
        <v>464</v>
      </c>
      <c r="B7" s="12"/>
      <c r="C7" s="15"/>
      <c r="D7" s="15"/>
      <c r="E7" s="15"/>
      <c r="F7" s="9"/>
    </row>
    <row r="8" ht="24" customHeight="1" spans="1:6">
      <c r="A8" s="12" t="s">
        <v>465</v>
      </c>
      <c r="B8" s="12"/>
      <c r="C8" s="15"/>
      <c r="D8" s="15"/>
      <c r="E8" s="15"/>
      <c r="F8" s="9"/>
    </row>
    <row r="9" ht="24" customHeight="1" spans="1:6">
      <c r="A9" s="12" t="s">
        <v>466</v>
      </c>
      <c r="B9" s="12"/>
      <c r="C9" s="15"/>
      <c r="D9" s="15"/>
      <c r="E9" s="15"/>
      <c r="F9" s="9"/>
    </row>
    <row r="10" ht="24" customHeight="1" spans="1:6">
      <c r="A10" s="16" t="s">
        <v>74</v>
      </c>
      <c r="B10" s="16"/>
      <c r="C10" s="15"/>
      <c r="D10" s="15"/>
      <c r="E10" s="15"/>
      <c r="F10" s="9"/>
    </row>
    <row r="11" ht="24" customHeight="1" spans="1:6">
      <c r="A11" s="12" t="s">
        <v>467</v>
      </c>
      <c r="B11" s="17"/>
      <c r="C11" s="15"/>
      <c r="D11" s="15"/>
      <c r="E11" s="15"/>
      <c r="F11" s="9"/>
    </row>
    <row r="12" ht="24" customHeight="1" spans="1:6">
      <c r="A12" s="12" t="s">
        <v>468</v>
      </c>
      <c r="B12" s="17"/>
      <c r="C12" s="15"/>
      <c r="D12" s="15"/>
      <c r="E12" s="15"/>
      <c r="F12" s="9"/>
    </row>
    <row r="13" ht="24" customHeight="1" spans="1:6">
      <c r="A13" s="12" t="s">
        <v>469</v>
      </c>
      <c r="B13" s="17"/>
      <c r="C13" s="15"/>
      <c r="D13" s="15"/>
      <c r="E13" s="15"/>
      <c r="F13" s="9"/>
    </row>
    <row r="14" ht="24" customHeight="1" spans="1:6">
      <c r="A14" s="16" t="s">
        <v>82</v>
      </c>
      <c r="B14" s="16"/>
      <c r="C14" s="15"/>
      <c r="D14" s="15"/>
      <c r="E14" s="15"/>
      <c r="F14" s="9"/>
    </row>
    <row r="15" ht="24.9" customHeight="1"/>
    <row r="16" ht="24.9" customHeight="1"/>
    <row r="17" ht="24.9" customHeight="1"/>
    <row r="18" ht="24.9" customHeight="1"/>
  </sheetData>
  <mergeCells count="3">
    <mergeCell ref="A1:F1"/>
    <mergeCell ref="A2:F2"/>
    <mergeCell ref="A3:F3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showZeros="0" workbookViewId="0">
      <selection activeCell="A2" sqref="A2:F2"/>
    </sheetView>
  </sheetViews>
  <sheetFormatPr defaultColWidth="9" defaultRowHeight="14.25" outlineLevelCol="5"/>
  <cols>
    <col min="1" max="1" width="32.9" customWidth="1"/>
    <col min="2" max="6" width="9.6" customWidth="1"/>
  </cols>
  <sheetData>
    <row r="1" ht="24.9" customHeight="1" spans="1:6">
      <c r="A1" s="18" t="s">
        <v>470</v>
      </c>
      <c r="B1" s="18"/>
      <c r="C1" s="18"/>
      <c r="D1" s="18"/>
      <c r="E1" s="18"/>
      <c r="F1" s="18"/>
    </row>
    <row r="2" s="2" customFormat="1" ht="29.25" customHeight="1" spans="1:6">
      <c r="A2" s="4" t="s">
        <v>471</v>
      </c>
      <c r="B2" s="4"/>
      <c r="C2" s="4"/>
      <c r="D2" s="4"/>
      <c r="E2" s="4"/>
      <c r="F2" s="4"/>
    </row>
    <row r="3" ht="24.9" customHeight="1" spans="1:6">
      <c r="A3" s="19" t="s">
        <v>472</v>
      </c>
      <c r="B3" s="19"/>
      <c r="C3" s="19"/>
      <c r="D3" s="19"/>
      <c r="E3" s="19"/>
      <c r="F3" s="19"/>
    </row>
    <row r="4" ht="30" customHeight="1" spans="1:6">
      <c r="A4" s="6" t="s">
        <v>52</v>
      </c>
      <c r="B4" s="6" t="s">
        <v>53</v>
      </c>
      <c r="C4" s="6" t="s">
        <v>54</v>
      </c>
      <c r="D4" s="6" t="s">
        <v>55</v>
      </c>
      <c r="E4" s="6" t="s">
        <v>56</v>
      </c>
      <c r="F4" s="6" t="s">
        <v>57</v>
      </c>
    </row>
    <row r="5" ht="24" customHeight="1" spans="1:6">
      <c r="A5" s="7" t="s">
        <v>473</v>
      </c>
      <c r="B5" s="8"/>
      <c r="C5" s="9"/>
      <c r="D5" s="9"/>
      <c r="E5" s="9"/>
      <c r="F5" s="9"/>
    </row>
    <row r="6" ht="36" customHeight="1" spans="1:6">
      <c r="A6" s="7" t="s">
        <v>474</v>
      </c>
      <c r="B6" s="8"/>
      <c r="C6" s="9"/>
      <c r="D6" s="9"/>
      <c r="E6" s="9"/>
      <c r="F6" s="9"/>
    </row>
    <row r="7" ht="24" customHeight="1" spans="1:6">
      <c r="A7" s="7" t="s">
        <v>475</v>
      </c>
      <c r="B7" s="9"/>
      <c r="C7" s="9"/>
      <c r="D7" s="9"/>
      <c r="E7" s="9"/>
      <c r="F7" s="9"/>
    </row>
    <row r="8" ht="24" customHeight="1" spans="1:6">
      <c r="A8" s="7" t="s">
        <v>476</v>
      </c>
      <c r="B8" s="9"/>
      <c r="C8" s="9"/>
      <c r="D8" s="9"/>
      <c r="E8" s="9"/>
      <c r="F8" s="9"/>
    </row>
    <row r="9" ht="24" customHeight="1" spans="1:6">
      <c r="A9" s="7" t="s">
        <v>477</v>
      </c>
      <c r="B9" s="9"/>
      <c r="C9" s="9"/>
      <c r="D9" s="9"/>
      <c r="E9" s="9"/>
      <c r="F9" s="9"/>
    </row>
    <row r="10" ht="24" customHeight="1" spans="1:6">
      <c r="A10" s="7" t="s">
        <v>478</v>
      </c>
      <c r="B10" s="9"/>
      <c r="C10" s="9"/>
      <c r="D10" s="9"/>
      <c r="E10" s="9"/>
      <c r="F10" s="9"/>
    </row>
    <row r="11" ht="24" customHeight="1" spans="1:6">
      <c r="A11" s="10" t="s">
        <v>479</v>
      </c>
      <c r="B11" s="9"/>
      <c r="C11" s="9"/>
      <c r="D11" s="9"/>
      <c r="E11" s="9"/>
      <c r="F11" s="9"/>
    </row>
    <row r="12" ht="24" customHeight="1" spans="1:6">
      <c r="A12" s="10" t="s">
        <v>480</v>
      </c>
      <c r="B12" s="9"/>
      <c r="C12" s="9"/>
      <c r="D12" s="9"/>
      <c r="E12" s="9"/>
      <c r="F12" s="9"/>
    </row>
    <row r="13" ht="24" customHeight="1" spans="1:6">
      <c r="A13" s="10" t="s">
        <v>478</v>
      </c>
      <c r="B13" s="9"/>
      <c r="C13" s="9"/>
      <c r="D13" s="9"/>
      <c r="E13" s="9"/>
      <c r="F13" s="9"/>
    </row>
    <row r="14" ht="24" customHeight="1" spans="1:6">
      <c r="A14" s="10" t="s">
        <v>481</v>
      </c>
      <c r="B14" s="9"/>
      <c r="C14" s="9"/>
      <c r="D14" s="9"/>
      <c r="E14" s="9"/>
      <c r="F14" s="9"/>
    </row>
    <row r="15" ht="24" customHeight="1" spans="1:6">
      <c r="A15" s="10" t="s">
        <v>482</v>
      </c>
      <c r="B15" s="9"/>
      <c r="C15" s="9"/>
      <c r="D15" s="9"/>
      <c r="E15" s="9"/>
      <c r="F15" s="9"/>
    </row>
    <row r="16" ht="24" customHeight="1" spans="1:6">
      <c r="A16" s="10" t="s">
        <v>483</v>
      </c>
      <c r="B16" s="9"/>
      <c r="C16" s="9"/>
      <c r="D16" s="9"/>
      <c r="E16" s="9"/>
      <c r="F16" s="9"/>
    </row>
    <row r="17" ht="24" customHeight="1" spans="1:6">
      <c r="A17" s="10" t="s">
        <v>484</v>
      </c>
      <c r="B17" s="9"/>
      <c r="C17" s="9"/>
      <c r="D17" s="9"/>
      <c r="E17" s="9"/>
      <c r="F17" s="9"/>
    </row>
    <row r="18" ht="24" customHeight="1" spans="1:6">
      <c r="A18" s="10" t="s">
        <v>478</v>
      </c>
      <c r="B18" s="9"/>
      <c r="C18" s="9"/>
      <c r="D18" s="9"/>
      <c r="E18" s="9"/>
      <c r="F18" s="9"/>
    </row>
    <row r="19" ht="24" customHeight="1" spans="1:6">
      <c r="A19" s="10" t="s">
        <v>485</v>
      </c>
      <c r="B19" s="9"/>
      <c r="C19" s="9"/>
      <c r="D19" s="9"/>
      <c r="E19" s="9"/>
      <c r="F19" s="9"/>
    </row>
    <row r="20" ht="24" customHeight="1" spans="1:6">
      <c r="A20" s="10" t="s">
        <v>486</v>
      </c>
      <c r="B20" s="9"/>
      <c r="C20" s="9"/>
      <c r="D20" s="9"/>
      <c r="E20" s="9"/>
      <c r="F20" s="9"/>
    </row>
    <row r="21" ht="24" customHeight="1" spans="1:6">
      <c r="A21" s="11" t="s">
        <v>422</v>
      </c>
      <c r="B21" s="9"/>
      <c r="C21" s="9"/>
      <c r="D21" s="9"/>
      <c r="E21" s="9"/>
      <c r="F21" s="9"/>
    </row>
    <row r="22" ht="24" customHeight="1" spans="1:6">
      <c r="A22" s="12" t="s">
        <v>487</v>
      </c>
      <c r="B22" s="9"/>
      <c r="C22" s="9"/>
      <c r="D22" s="9"/>
      <c r="E22" s="9"/>
      <c r="F22" s="9"/>
    </row>
    <row r="23" ht="24" customHeight="1" spans="1:6">
      <c r="A23" s="12" t="s">
        <v>488</v>
      </c>
      <c r="B23" s="9"/>
      <c r="C23" s="9"/>
      <c r="D23" s="9"/>
      <c r="E23" s="9"/>
      <c r="F23" s="9"/>
    </row>
    <row r="24" ht="24" customHeight="1" spans="1:6">
      <c r="A24" s="12" t="s">
        <v>489</v>
      </c>
      <c r="B24" s="9"/>
      <c r="C24" s="9"/>
      <c r="D24" s="9"/>
      <c r="E24" s="9"/>
      <c r="F24" s="9"/>
    </row>
    <row r="25" ht="24" customHeight="1" spans="1:6">
      <c r="A25" s="12" t="s">
        <v>490</v>
      </c>
      <c r="B25" s="9"/>
      <c r="C25" s="9"/>
      <c r="D25" s="9"/>
      <c r="E25" s="9"/>
      <c r="F25" s="9"/>
    </row>
    <row r="26" ht="24" customHeight="1" spans="1:6">
      <c r="A26" s="11" t="s">
        <v>111</v>
      </c>
      <c r="B26" s="9"/>
      <c r="C26" s="9"/>
      <c r="D26" s="9"/>
      <c r="E26" s="9"/>
      <c r="F26" s="9"/>
    </row>
  </sheetData>
  <mergeCells count="3">
    <mergeCell ref="A1:F1"/>
    <mergeCell ref="A2:F2"/>
    <mergeCell ref="A3:F3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showZeros="0" workbookViewId="0">
      <selection activeCell="A2" sqref="A2:F2"/>
    </sheetView>
  </sheetViews>
  <sheetFormatPr defaultColWidth="9" defaultRowHeight="14.25" outlineLevelCol="5"/>
  <cols>
    <col min="1" max="1" width="30.5" style="13" customWidth="1"/>
    <col min="2" max="2" width="11.1" style="13" customWidth="1"/>
    <col min="3" max="3" width="11.6" customWidth="1"/>
    <col min="4" max="4" width="10.6" customWidth="1"/>
    <col min="5" max="6" width="8.4" customWidth="1"/>
  </cols>
  <sheetData>
    <row r="1" ht="24.9" customHeight="1" spans="1:6">
      <c r="A1" s="14" t="s">
        <v>491</v>
      </c>
      <c r="B1" s="14"/>
      <c r="C1" s="14"/>
      <c r="D1" s="14"/>
      <c r="E1" s="14"/>
      <c r="F1" s="14"/>
    </row>
    <row r="2" s="2" customFormat="1" ht="29.25" customHeight="1" spans="1:6">
      <c r="A2" s="4" t="s">
        <v>460</v>
      </c>
      <c r="B2" s="4"/>
      <c r="C2" s="4"/>
      <c r="D2" s="4"/>
      <c r="E2" s="4"/>
      <c r="F2" s="4"/>
    </row>
    <row r="3" ht="24.9" customHeight="1" spans="1:6">
      <c r="A3" s="5" t="s">
        <v>51</v>
      </c>
      <c r="B3" s="5"/>
      <c r="C3" s="5"/>
      <c r="D3" s="5"/>
      <c r="E3" s="5"/>
      <c r="F3" s="5"/>
    </row>
    <row r="4" ht="48.75" customHeight="1" spans="1:6">
      <c r="A4" s="6" t="s">
        <v>52</v>
      </c>
      <c r="B4" s="6" t="s">
        <v>53</v>
      </c>
      <c r="C4" s="6" t="s">
        <v>54</v>
      </c>
      <c r="D4" s="6" t="s">
        <v>55</v>
      </c>
      <c r="E4" s="6" t="s">
        <v>56</v>
      </c>
      <c r="F4" s="6" t="s">
        <v>57</v>
      </c>
    </row>
    <row r="5" ht="24" customHeight="1" spans="1:6">
      <c r="A5" s="12" t="s">
        <v>462</v>
      </c>
      <c r="B5" s="12"/>
      <c r="C5" s="15"/>
      <c r="D5" s="15"/>
      <c r="E5" s="15"/>
      <c r="F5" s="9"/>
    </row>
    <row r="6" ht="24" customHeight="1" spans="1:6">
      <c r="A6" s="12" t="s">
        <v>463</v>
      </c>
      <c r="B6" s="12"/>
      <c r="C6" s="15"/>
      <c r="D6" s="15"/>
      <c r="E6" s="15"/>
      <c r="F6" s="9"/>
    </row>
    <row r="7" ht="24" customHeight="1" spans="1:6">
      <c r="A7" s="12" t="s">
        <v>464</v>
      </c>
      <c r="B7" s="12"/>
      <c r="C7" s="15"/>
      <c r="D7" s="15"/>
      <c r="E7" s="15"/>
      <c r="F7" s="9"/>
    </row>
    <row r="8" ht="24" customHeight="1" spans="1:6">
      <c r="A8" s="12" t="s">
        <v>465</v>
      </c>
      <c r="B8" s="12"/>
      <c r="C8" s="15"/>
      <c r="D8" s="15"/>
      <c r="E8" s="15"/>
      <c r="F8" s="9"/>
    </row>
    <row r="9" ht="24" customHeight="1" spans="1:6">
      <c r="A9" s="12" t="s">
        <v>466</v>
      </c>
      <c r="B9" s="12"/>
      <c r="C9" s="15"/>
      <c r="D9" s="15"/>
      <c r="E9" s="15"/>
      <c r="F9" s="9"/>
    </row>
    <row r="10" ht="24" customHeight="1" spans="1:6">
      <c r="A10" s="16" t="s">
        <v>74</v>
      </c>
      <c r="B10" s="16"/>
      <c r="C10" s="15"/>
      <c r="D10" s="15"/>
      <c r="E10" s="15"/>
      <c r="F10" s="9"/>
    </row>
    <row r="11" ht="24" customHeight="1" spans="1:6">
      <c r="A11" s="12" t="s">
        <v>467</v>
      </c>
      <c r="B11" s="17"/>
      <c r="C11" s="15"/>
      <c r="D11" s="15"/>
      <c r="E11" s="15"/>
      <c r="F11" s="9"/>
    </row>
    <row r="12" ht="24" customHeight="1" spans="1:6">
      <c r="A12" s="12" t="s">
        <v>492</v>
      </c>
      <c r="B12" s="17"/>
      <c r="C12" s="15"/>
      <c r="D12" s="15"/>
      <c r="E12" s="15"/>
      <c r="F12" s="9"/>
    </row>
    <row r="13" ht="24" customHeight="1" spans="1:6">
      <c r="A13" s="12" t="s">
        <v>468</v>
      </c>
      <c r="B13" s="17"/>
      <c r="C13" s="15"/>
      <c r="D13" s="15"/>
      <c r="E13" s="15"/>
      <c r="F13" s="9"/>
    </row>
    <row r="14" ht="24" customHeight="1" spans="1:6">
      <c r="A14" s="12" t="s">
        <v>469</v>
      </c>
      <c r="B14" s="17"/>
      <c r="C14" s="15"/>
      <c r="D14" s="15"/>
      <c r="E14" s="15"/>
      <c r="F14" s="9"/>
    </row>
    <row r="15" ht="24" customHeight="1" spans="1:6">
      <c r="A15" s="16" t="s">
        <v>82</v>
      </c>
      <c r="B15" s="16"/>
      <c r="C15" s="15"/>
      <c r="D15" s="15"/>
      <c r="E15" s="15"/>
      <c r="F15" s="9"/>
    </row>
  </sheetData>
  <mergeCells count="3">
    <mergeCell ref="A1:F1"/>
    <mergeCell ref="A2:F2"/>
    <mergeCell ref="A3:F3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Zeros="0" tabSelected="1" workbookViewId="0">
      <selection activeCell="A2" sqref="A2:F2"/>
    </sheetView>
  </sheetViews>
  <sheetFormatPr defaultColWidth="9" defaultRowHeight="14.25" outlineLevelCol="5"/>
  <cols>
    <col min="1" max="1" width="35.6" customWidth="1"/>
    <col min="2" max="6" width="8.6" customWidth="1"/>
  </cols>
  <sheetData>
    <row r="1" s="1" customFormat="1" ht="27.9" customHeight="1" spans="1:6">
      <c r="A1" s="3" t="s">
        <v>493</v>
      </c>
      <c r="B1" s="3"/>
      <c r="C1" s="3"/>
      <c r="D1" s="3"/>
      <c r="E1" s="3"/>
      <c r="F1" s="3"/>
    </row>
    <row r="2" s="2" customFormat="1" ht="29.25" customHeight="1" spans="1:6">
      <c r="A2" s="4" t="s">
        <v>471</v>
      </c>
      <c r="B2" s="4"/>
      <c r="C2" s="4"/>
      <c r="D2" s="4"/>
      <c r="E2" s="4"/>
      <c r="F2" s="4"/>
    </row>
    <row r="3" ht="27.9" customHeight="1" spans="1:6">
      <c r="A3" s="5" t="s">
        <v>51</v>
      </c>
      <c r="B3" s="5"/>
      <c r="C3" s="5"/>
      <c r="D3" s="5"/>
      <c r="E3" s="5"/>
      <c r="F3" s="5"/>
    </row>
    <row r="4" ht="30" customHeight="1" spans="1:6">
      <c r="A4" s="6" t="s">
        <v>52</v>
      </c>
      <c r="B4" s="6" t="s">
        <v>53</v>
      </c>
      <c r="C4" s="6" t="s">
        <v>54</v>
      </c>
      <c r="D4" s="6" t="s">
        <v>55</v>
      </c>
      <c r="E4" s="6" t="s">
        <v>56</v>
      </c>
      <c r="F4" s="6" t="s">
        <v>57</v>
      </c>
    </row>
    <row r="5" ht="24" customHeight="1" spans="1:6">
      <c r="A5" s="7" t="s">
        <v>473</v>
      </c>
      <c r="B5" s="8"/>
      <c r="C5" s="9"/>
      <c r="D5" s="9"/>
      <c r="E5" s="9"/>
      <c r="F5" s="9"/>
    </row>
    <row r="6" ht="37.5" customHeight="1" spans="1:6">
      <c r="A6" s="7" t="s">
        <v>474</v>
      </c>
      <c r="B6" s="8"/>
      <c r="C6" s="9"/>
      <c r="D6" s="9"/>
      <c r="E6" s="9"/>
      <c r="F6" s="9"/>
    </row>
    <row r="7" ht="24" customHeight="1" spans="1:6">
      <c r="A7" s="7" t="s">
        <v>475</v>
      </c>
      <c r="B7" s="9"/>
      <c r="C7" s="9"/>
      <c r="D7" s="9"/>
      <c r="E7" s="9"/>
      <c r="F7" s="9"/>
    </row>
    <row r="8" ht="24" customHeight="1" spans="1:6">
      <c r="A8" s="7" t="s">
        <v>476</v>
      </c>
      <c r="B8" s="9"/>
      <c r="C8" s="9"/>
      <c r="D8" s="9"/>
      <c r="E8" s="9"/>
      <c r="F8" s="9"/>
    </row>
    <row r="9" ht="24" customHeight="1" spans="1:6">
      <c r="A9" s="7" t="s">
        <v>477</v>
      </c>
      <c r="B9" s="9"/>
      <c r="C9" s="9"/>
      <c r="D9" s="9"/>
      <c r="E9" s="9"/>
      <c r="F9" s="9"/>
    </row>
    <row r="10" ht="24" customHeight="1" spans="1:6">
      <c r="A10" s="7" t="s">
        <v>478</v>
      </c>
      <c r="B10" s="9"/>
      <c r="C10" s="9"/>
      <c r="D10" s="9"/>
      <c r="E10" s="9"/>
      <c r="F10" s="9"/>
    </row>
    <row r="11" ht="24" customHeight="1" spans="1:6">
      <c r="A11" s="10" t="s">
        <v>479</v>
      </c>
      <c r="B11" s="9"/>
      <c r="C11" s="9"/>
      <c r="D11" s="9"/>
      <c r="E11" s="9"/>
      <c r="F11" s="9"/>
    </row>
    <row r="12" ht="24" customHeight="1" spans="1:6">
      <c r="A12" s="10" t="s">
        <v>480</v>
      </c>
      <c r="B12" s="9"/>
      <c r="C12" s="9"/>
      <c r="D12" s="9"/>
      <c r="E12" s="9"/>
      <c r="F12" s="9"/>
    </row>
    <row r="13" ht="24" customHeight="1" spans="1:6">
      <c r="A13" s="10" t="s">
        <v>478</v>
      </c>
      <c r="B13" s="9"/>
      <c r="C13" s="9"/>
      <c r="D13" s="9"/>
      <c r="E13" s="9"/>
      <c r="F13" s="9"/>
    </row>
    <row r="14" ht="24" customHeight="1" spans="1:6">
      <c r="A14" s="10" t="s">
        <v>481</v>
      </c>
      <c r="B14" s="9"/>
      <c r="C14" s="9"/>
      <c r="D14" s="9"/>
      <c r="E14" s="9"/>
      <c r="F14" s="9"/>
    </row>
    <row r="15" ht="24" customHeight="1" spans="1:6">
      <c r="A15" s="10" t="s">
        <v>482</v>
      </c>
      <c r="B15" s="9"/>
      <c r="C15" s="9"/>
      <c r="D15" s="9"/>
      <c r="E15" s="9"/>
      <c r="F15" s="9"/>
    </row>
    <row r="16" ht="24" customHeight="1" spans="1:6">
      <c r="A16" s="10" t="s">
        <v>483</v>
      </c>
      <c r="B16" s="9"/>
      <c r="C16" s="9"/>
      <c r="D16" s="9"/>
      <c r="E16" s="9"/>
      <c r="F16" s="9"/>
    </row>
    <row r="17" ht="24" customHeight="1" spans="1:6">
      <c r="A17" s="10" t="s">
        <v>484</v>
      </c>
      <c r="B17" s="9"/>
      <c r="C17" s="9"/>
      <c r="D17" s="9"/>
      <c r="E17" s="9"/>
      <c r="F17" s="9"/>
    </row>
    <row r="18" ht="24" customHeight="1" spans="1:6">
      <c r="A18" s="10" t="s">
        <v>478</v>
      </c>
      <c r="B18" s="9"/>
      <c r="C18" s="9"/>
      <c r="D18" s="9"/>
      <c r="E18" s="9"/>
      <c r="F18" s="9"/>
    </row>
    <row r="19" ht="24" customHeight="1" spans="1:6">
      <c r="A19" s="10" t="s">
        <v>494</v>
      </c>
      <c r="B19" s="9"/>
      <c r="C19" s="9"/>
      <c r="D19" s="9"/>
      <c r="E19" s="9"/>
      <c r="F19" s="9"/>
    </row>
    <row r="20" ht="24" customHeight="1" spans="1:6">
      <c r="A20" s="10" t="s">
        <v>486</v>
      </c>
      <c r="B20" s="9"/>
      <c r="C20" s="9"/>
      <c r="D20" s="9"/>
      <c r="E20" s="9"/>
      <c r="F20" s="9"/>
    </row>
    <row r="21" ht="24" customHeight="1" spans="1:6">
      <c r="A21" s="11" t="s">
        <v>422</v>
      </c>
      <c r="B21" s="9"/>
      <c r="C21" s="9"/>
      <c r="D21" s="9"/>
      <c r="E21" s="9"/>
      <c r="F21" s="9"/>
    </row>
    <row r="22" ht="24" customHeight="1" spans="1:6">
      <c r="A22" s="12" t="s">
        <v>495</v>
      </c>
      <c r="B22" s="9"/>
      <c r="C22" s="9"/>
      <c r="D22" s="9"/>
      <c r="E22" s="9"/>
      <c r="F22" s="9"/>
    </row>
    <row r="23" ht="24" customHeight="1" spans="1:6">
      <c r="A23" s="12" t="s">
        <v>487</v>
      </c>
      <c r="B23" s="9"/>
      <c r="C23" s="9"/>
      <c r="D23" s="9"/>
      <c r="E23" s="9"/>
      <c r="F23" s="9"/>
    </row>
    <row r="24" ht="24" customHeight="1" spans="1:6">
      <c r="A24" s="12" t="s">
        <v>488</v>
      </c>
      <c r="B24" s="9"/>
      <c r="C24" s="9"/>
      <c r="D24" s="9"/>
      <c r="E24" s="9"/>
      <c r="F24" s="9"/>
    </row>
    <row r="25" ht="24" customHeight="1" spans="1:6">
      <c r="A25" s="12" t="s">
        <v>489</v>
      </c>
      <c r="B25" s="9"/>
      <c r="C25" s="9"/>
      <c r="D25" s="9"/>
      <c r="E25" s="9"/>
      <c r="F25" s="9"/>
    </row>
    <row r="26" ht="24" customHeight="1" spans="1:6">
      <c r="A26" s="12" t="s">
        <v>490</v>
      </c>
      <c r="B26" s="9"/>
      <c r="C26" s="9"/>
      <c r="D26" s="9"/>
      <c r="E26" s="9"/>
      <c r="F26" s="9"/>
    </row>
    <row r="27" ht="24" customHeight="1" spans="1:6">
      <c r="A27" s="11" t="s">
        <v>111</v>
      </c>
      <c r="B27" s="9"/>
      <c r="C27" s="9"/>
      <c r="D27" s="9"/>
      <c r="E27" s="9"/>
      <c r="F27" s="9"/>
    </row>
  </sheetData>
  <mergeCells count="3">
    <mergeCell ref="A1:F1"/>
    <mergeCell ref="A2:F2"/>
    <mergeCell ref="A3:F3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F29"/>
  <sheetViews>
    <sheetView showZeros="0" view="pageBreakPreview" zoomScaleNormal="100" workbookViewId="0">
      <selection activeCell="A2" sqref="A2:F2"/>
    </sheetView>
  </sheetViews>
  <sheetFormatPr defaultColWidth="9" defaultRowHeight="14.25" outlineLevelCol="5"/>
  <cols>
    <col min="1" max="1" width="36.3" style="35" customWidth="1"/>
    <col min="2" max="2" width="12.9" style="35" customWidth="1"/>
    <col min="3" max="6" width="11.9" style="35" customWidth="1"/>
    <col min="7" max="256" width="9" style="35"/>
    <col min="257" max="257" width="32.8" style="35" customWidth="1"/>
    <col min="258" max="258" width="12.9" style="35" customWidth="1"/>
    <col min="259" max="262" width="11.9" style="35" customWidth="1"/>
    <col min="263" max="512" width="9" style="35"/>
    <col min="513" max="513" width="32.8" style="35" customWidth="1"/>
    <col min="514" max="514" width="12.9" style="35" customWidth="1"/>
    <col min="515" max="518" width="11.9" style="35" customWidth="1"/>
    <col min="519" max="768" width="9" style="35"/>
    <col min="769" max="769" width="32.8" style="35" customWidth="1"/>
    <col min="770" max="770" width="12.9" style="35" customWidth="1"/>
    <col min="771" max="774" width="11.9" style="35" customWidth="1"/>
    <col min="775" max="1024" width="9" style="35"/>
    <col min="1025" max="1025" width="32.8" style="35" customWidth="1"/>
    <col min="1026" max="1026" width="12.9" style="35" customWidth="1"/>
    <col min="1027" max="1030" width="11.9" style="35" customWidth="1"/>
    <col min="1031" max="1280" width="9" style="35"/>
    <col min="1281" max="1281" width="32.8" style="35" customWidth="1"/>
    <col min="1282" max="1282" width="12.9" style="35" customWidth="1"/>
    <col min="1283" max="1286" width="11.9" style="35" customWidth="1"/>
    <col min="1287" max="1536" width="9" style="35"/>
    <col min="1537" max="1537" width="32.8" style="35" customWidth="1"/>
    <col min="1538" max="1538" width="12.9" style="35" customWidth="1"/>
    <col min="1539" max="1542" width="11.9" style="35" customWidth="1"/>
    <col min="1543" max="1792" width="9" style="35"/>
    <col min="1793" max="1793" width="32.8" style="35" customWidth="1"/>
    <col min="1794" max="1794" width="12.9" style="35" customWidth="1"/>
    <col min="1795" max="1798" width="11.9" style="35" customWidth="1"/>
    <col min="1799" max="2048" width="9" style="35"/>
    <col min="2049" max="2049" width="32.8" style="35" customWidth="1"/>
    <col min="2050" max="2050" width="12.9" style="35" customWidth="1"/>
    <col min="2051" max="2054" width="11.9" style="35" customWidth="1"/>
    <col min="2055" max="2304" width="9" style="35"/>
    <col min="2305" max="2305" width="32.8" style="35" customWidth="1"/>
    <col min="2306" max="2306" width="12.9" style="35" customWidth="1"/>
    <col min="2307" max="2310" width="11.9" style="35" customWidth="1"/>
    <col min="2311" max="2560" width="9" style="35"/>
    <col min="2561" max="2561" width="32.8" style="35" customWidth="1"/>
    <col min="2562" max="2562" width="12.9" style="35" customWidth="1"/>
    <col min="2563" max="2566" width="11.9" style="35" customWidth="1"/>
    <col min="2567" max="2816" width="9" style="35"/>
    <col min="2817" max="2817" width="32.8" style="35" customWidth="1"/>
    <col min="2818" max="2818" width="12.9" style="35" customWidth="1"/>
    <col min="2819" max="2822" width="11.9" style="35" customWidth="1"/>
    <col min="2823" max="3072" width="9" style="35"/>
    <col min="3073" max="3073" width="32.8" style="35" customWidth="1"/>
    <col min="3074" max="3074" width="12.9" style="35" customWidth="1"/>
    <col min="3075" max="3078" width="11.9" style="35" customWidth="1"/>
    <col min="3079" max="3328" width="9" style="35"/>
    <col min="3329" max="3329" width="32.8" style="35" customWidth="1"/>
    <col min="3330" max="3330" width="12.9" style="35" customWidth="1"/>
    <col min="3331" max="3334" width="11.9" style="35" customWidth="1"/>
    <col min="3335" max="3584" width="9" style="35"/>
    <col min="3585" max="3585" width="32.8" style="35" customWidth="1"/>
    <col min="3586" max="3586" width="12.9" style="35" customWidth="1"/>
    <col min="3587" max="3590" width="11.9" style="35" customWidth="1"/>
    <col min="3591" max="3840" width="9" style="35"/>
    <col min="3841" max="3841" width="32.8" style="35" customWidth="1"/>
    <col min="3842" max="3842" width="12.9" style="35" customWidth="1"/>
    <col min="3843" max="3846" width="11.9" style="35" customWidth="1"/>
    <col min="3847" max="4096" width="9" style="35"/>
    <col min="4097" max="4097" width="32.8" style="35" customWidth="1"/>
    <col min="4098" max="4098" width="12.9" style="35" customWidth="1"/>
    <col min="4099" max="4102" width="11.9" style="35" customWidth="1"/>
    <col min="4103" max="4352" width="9" style="35"/>
    <col min="4353" max="4353" width="32.8" style="35" customWidth="1"/>
    <col min="4354" max="4354" width="12.9" style="35" customWidth="1"/>
    <col min="4355" max="4358" width="11.9" style="35" customWidth="1"/>
    <col min="4359" max="4608" width="9" style="35"/>
    <col min="4609" max="4609" width="32.8" style="35" customWidth="1"/>
    <col min="4610" max="4610" width="12.9" style="35" customWidth="1"/>
    <col min="4611" max="4614" width="11.9" style="35" customWidth="1"/>
    <col min="4615" max="4864" width="9" style="35"/>
    <col min="4865" max="4865" width="32.8" style="35" customWidth="1"/>
    <col min="4866" max="4866" width="12.9" style="35" customWidth="1"/>
    <col min="4867" max="4870" width="11.9" style="35" customWidth="1"/>
    <col min="4871" max="5120" width="9" style="35"/>
    <col min="5121" max="5121" width="32.8" style="35" customWidth="1"/>
    <col min="5122" max="5122" width="12.9" style="35" customWidth="1"/>
    <col min="5123" max="5126" width="11.9" style="35" customWidth="1"/>
    <col min="5127" max="5376" width="9" style="35"/>
    <col min="5377" max="5377" width="32.8" style="35" customWidth="1"/>
    <col min="5378" max="5378" width="12.9" style="35" customWidth="1"/>
    <col min="5379" max="5382" width="11.9" style="35" customWidth="1"/>
    <col min="5383" max="5632" width="9" style="35"/>
    <col min="5633" max="5633" width="32.8" style="35" customWidth="1"/>
    <col min="5634" max="5634" width="12.9" style="35" customWidth="1"/>
    <col min="5635" max="5638" width="11.9" style="35" customWidth="1"/>
    <col min="5639" max="5888" width="9" style="35"/>
    <col min="5889" max="5889" width="32.8" style="35" customWidth="1"/>
    <col min="5890" max="5890" width="12.9" style="35" customWidth="1"/>
    <col min="5891" max="5894" width="11.9" style="35" customWidth="1"/>
    <col min="5895" max="6144" width="9" style="35"/>
    <col min="6145" max="6145" width="32.8" style="35" customWidth="1"/>
    <col min="6146" max="6146" width="12.9" style="35" customWidth="1"/>
    <col min="6147" max="6150" width="11.9" style="35" customWidth="1"/>
    <col min="6151" max="6400" width="9" style="35"/>
    <col min="6401" max="6401" width="32.8" style="35" customWidth="1"/>
    <col min="6402" max="6402" width="12.9" style="35" customWidth="1"/>
    <col min="6403" max="6406" width="11.9" style="35" customWidth="1"/>
    <col min="6407" max="6656" width="9" style="35"/>
    <col min="6657" max="6657" width="32.8" style="35" customWidth="1"/>
    <col min="6658" max="6658" width="12.9" style="35" customWidth="1"/>
    <col min="6659" max="6662" width="11.9" style="35" customWidth="1"/>
    <col min="6663" max="6912" width="9" style="35"/>
    <col min="6913" max="6913" width="32.8" style="35" customWidth="1"/>
    <col min="6914" max="6914" width="12.9" style="35" customWidth="1"/>
    <col min="6915" max="6918" width="11.9" style="35" customWidth="1"/>
    <col min="6919" max="7168" width="9" style="35"/>
    <col min="7169" max="7169" width="32.8" style="35" customWidth="1"/>
    <col min="7170" max="7170" width="12.9" style="35" customWidth="1"/>
    <col min="7171" max="7174" width="11.9" style="35" customWidth="1"/>
    <col min="7175" max="7424" width="9" style="35"/>
    <col min="7425" max="7425" width="32.8" style="35" customWidth="1"/>
    <col min="7426" max="7426" width="12.9" style="35" customWidth="1"/>
    <col min="7427" max="7430" width="11.9" style="35" customWidth="1"/>
    <col min="7431" max="7680" width="9" style="35"/>
    <col min="7681" max="7681" width="32.8" style="35" customWidth="1"/>
    <col min="7682" max="7682" width="12.9" style="35" customWidth="1"/>
    <col min="7683" max="7686" width="11.9" style="35" customWidth="1"/>
    <col min="7687" max="7936" width="9" style="35"/>
    <col min="7937" max="7937" width="32.8" style="35" customWidth="1"/>
    <col min="7938" max="7938" width="12.9" style="35" customWidth="1"/>
    <col min="7939" max="7942" width="11.9" style="35" customWidth="1"/>
    <col min="7943" max="8192" width="9" style="35"/>
    <col min="8193" max="8193" width="32.8" style="35" customWidth="1"/>
    <col min="8194" max="8194" width="12.9" style="35" customWidth="1"/>
    <col min="8195" max="8198" width="11.9" style="35" customWidth="1"/>
    <col min="8199" max="8448" width="9" style="35"/>
    <col min="8449" max="8449" width="32.8" style="35" customWidth="1"/>
    <col min="8450" max="8450" width="12.9" style="35" customWidth="1"/>
    <col min="8451" max="8454" width="11.9" style="35" customWidth="1"/>
    <col min="8455" max="8704" width="9" style="35"/>
    <col min="8705" max="8705" width="32.8" style="35" customWidth="1"/>
    <col min="8706" max="8706" width="12.9" style="35" customWidth="1"/>
    <col min="8707" max="8710" width="11.9" style="35" customWidth="1"/>
    <col min="8711" max="8960" width="9" style="35"/>
    <col min="8961" max="8961" width="32.8" style="35" customWidth="1"/>
    <col min="8962" max="8962" width="12.9" style="35" customWidth="1"/>
    <col min="8963" max="8966" width="11.9" style="35" customWidth="1"/>
    <col min="8967" max="9216" width="9" style="35"/>
    <col min="9217" max="9217" width="32.8" style="35" customWidth="1"/>
    <col min="9218" max="9218" width="12.9" style="35" customWidth="1"/>
    <col min="9219" max="9222" width="11.9" style="35" customWidth="1"/>
    <col min="9223" max="9472" width="9" style="35"/>
    <col min="9473" max="9473" width="32.8" style="35" customWidth="1"/>
    <col min="9474" max="9474" width="12.9" style="35" customWidth="1"/>
    <col min="9475" max="9478" width="11.9" style="35" customWidth="1"/>
    <col min="9479" max="9728" width="9" style="35"/>
    <col min="9729" max="9729" width="32.8" style="35" customWidth="1"/>
    <col min="9730" max="9730" width="12.9" style="35" customWidth="1"/>
    <col min="9731" max="9734" width="11.9" style="35" customWidth="1"/>
    <col min="9735" max="9984" width="9" style="35"/>
    <col min="9985" max="9985" width="32.8" style="35" customWidth="1"/>
    <col min="9986" max="9986" width="12.9" style="35" customWidth="1"/>
    <col min="9987" max="9990" width="11.9" style="35" customWidth="1"/>
    <col min="9991" max="10240" width="9" style="35"/>
    <col min="10241" max="10241" width="32.8" style="35" customWidth="1"/>
    <col min="10242" max="10242" width="12.9" style="35" customWidth="1"/>
    <col min="10243" max="10246" width="11.9" style="35" customWidth="1"/>
    <col min="10247" max="10496" width="9" style="35"/>
    <col min="10497" max="10497" width="32.8" style="35" customWidth="1"/>
    <col min="10498" max="10498" width="12.9" style="35" customWidth="1"/>
    <col min="10499" max="10502" width="11.9" style="35" customWidth="1"/>
    <col min="10503" max="10752" width="9" style="35"/>
    <col min="10753" max="10753" width="32.8" style="35" customWidth="1"/>
    <col min="10754" max="10754" width="12.9" style="35" customWidth="1"/>
    <col min="10755" max="10758" width="11.9" style="35" customWidth="1"/>
    <col min="10759" max="11008" width="9" style="35"/>
    <col min="11009" max="11009" width="32.8" style="35" customWidth="1"/>
    <col min="11010" max="11010" width="12.9" style="35" customWidth="1"/>
    <col min="11011" max="11014" width="11.9" style="35" customWidth="1"/>
    <col min="11015" max="11264" width="9" style="35"/>
    <col min="11265" max="11265" width="32.8" style="35" customWidth="1"/>
    <col min="11266" max="11266" width="12.9" style="35" customWidth="1"/>
    <col min="11267" max="11270" width="11.9" style="35" customWidth="1"/>
    <col min="11271" max="11520" width="9" style="35"/>
    <col min="11521" max="11521" width="32.8" style="35" customWidth="1"/>
    <col min="11522" max="11522" width="12.9" style="35" customWidth="1"/>
    <col min="11523" max="11526" width="11.9" style="35" customWidth="1"/>
    <col min="11527" max="11776" width="9" style="35"/>
    <col min="11777" max="11777" width="32.8" style="35" customWidth="1"/>
    <col min="11778" max="11778" width="12.9" style="35" customWidth="1"/>
    <col min="11779" max="11782" width="11.9" style="35" customWidth="1"/>
    <col min="11783" max="12032" width="9" style="35"/>
    <col min="12033" max="12033" width="32.8" style="35" customWidth="1"/>
    <col min="12034" max="12034" width="12.9" style="35" customWidth="1"/>
    <col min="12035" max="12038" width="11.9" style="35" customWidth="1"/>
    <col min="12039" max="12288" width="9" style="35"/>
    <col min="12289" max="12289" width="32.8" style="35" customWidth="1"/>
    <col min="12290" max="12290" width="12.9" style="35" customWidth="1"/>
    <col min="12291" max="12294" width="11.9" style="35" customWidth="1"/>
    <col min="12295" max="12544" width="9" style="35"/>
    <col min="12545" max="12545" width="32.8" style="35" customWidth="1"/>
    <col min="12546" max="12546" width="12.9" style="35" customWidth="1"/>
    <col min="12547" max="12550" width="11.9" style="35" customWidth="1"/>
    <col min="12551" max="12800" width="9" style="35"/>
    <col min="12801" max="12801" width="32.8" style="35" customWidth="1"/>
    <col min="12802" max="12802" width="12.9" style="35" customWidth="1"/>
    <col min="12803" max="12806" width="11.9" style="35" customWidth="1"/>
    <col min="12807" max="13056" width="9" style="35"/>
    <col min="13057" max="13057" width="32.8" style="35" customWidth="1"/>
    <col min="13058" max="13058" width="12.9" style="35" customWidth="1"/>
    <col min="13059" max="13062" width="11.9" style="35" customWidth="1"/>
    <col min="13063" max="13312" width="9" style="35"/>
    <col min="13313" max="13313" width="32.8" style="35" customWidth="1"/>
    <col min="13314" max="13314" width="12.9" style="35" customWidth="1"/>
    <col min="13315" max="13318" width="11.9" style="35" customWidth="1"/>
    <col min="13319" max="13568" width="9" style="35"/>
    <col min="13569" max="13569" width="32.8" style="35" customWidth="1"/>
    <col min="13570" max="13570" width="12.9" style="35" customWidth="1"/>
    <col min="13571" max="13574" width="11.9" style="35" customWidth="1"/>
    <col min="13575" max="13824" width="9" style="35"/>
    <col min="13825" max="13825" width="32.8" style="35" customWidth="1"/>
    <col min="13826" max="13826" width="12.9" style="35" customWidth="1"/>
    <col min="13827" max="13830" width="11.9" style="35" customWidth="1"/>
    <col min="13831" max="14080" width="9" style="35"/>
    <col min="14081" max="14081" width="32.8" style="35" customWidth="1"/>
    <col min="14082" max="14082" width="12.9" style="35" customWidth="1"/>
    <col min="14083" max="14086" width="11.9" style="35" customWidth="1"/>
    <col min="14087" max="14336" width="9" style="35"/>
    <col min="14337" max="14337" width="32.8" style="35" customWidth="1"/>
    <col min="14338" max="14338" width="12.9" style="35" customWidth="1"/>
    <col min="14339" max="14342" width="11.9" style="35" customWidth="1"/>
    <col min="14343" max="14592" width="9" style="35"/>
    <col min="14593" max="14593" width="32.8" style="35" customWidth="1"/>
    <col min="14594" max="14594" width="12.9" style="35" customWidth="1"/>
    <col min="14595" max="14598" width="11.9" style="35" customWidth="1"/>
    <col min="14599" max="14848" width="9" style="35"/>
    <col min="14849" max="14849" width="32.8" style="35" customWidth="1"/>
    <col min="14850" max="14850" width="12.9" style="35" customWidth="1"/>
    <col min="14851" max="14854" width="11.9" style="35" customWidth="1"/>
    <col min="14855" max="15104" width="9" style="35"/>
    <col min="15105" max="15105" width="32.8" style="35" customWidth="1"/>
    <col min="15106" max="15106" width="12.9" style="35" customWidth="1"/>
    <col min="15107" max="15110" width="11.9" style="35" customWidth="1"/>
    <col min="15111" max="15360" width="9" style="35"/>
    <col min="15361" max="15361" width="32.8" style="35" customWidth="1"/>
    <col min="15362" max="15362" width="12.9" style="35" customWidth="1"/>
    <col min="15363" max="15366" width="11.9" style="35" customWidth="1"/>
    <col min="15367" max="15616" width="9" style="35"/>
    <col min="15617" max="15617" width="32.8" style="35" customWidth="1"/>
    <col min="15618" max="15618" width="12.9" style="35" customWidth="1"/>
    <col min="15619" max="15622" width="11.9" style="35" customWidth="1"/>
    <col min="15623" max="15872" width="9" style="35"/>
    <col min="15873" max="15873" width="32.8" style="35" customWidth="1"/>
    <col min="15874" max="15874" width="12.9" style="35" customWidth="1"/>
    <col min="15875" max="15878" width="11.9" style="35" customWidth="1"/>
    <col min="15879" max="16128" width="9" style="35"/>
    <col min="16129" max="16129" width="32.8" style="35" customWidth="1"/>
    <col min="16130" max="16130" width="12.9" style="35" customWidth="1"/>
    <col min="16131" max="16134" width="11.9" style="35" customWidth="1"/>
    <col min="16135" max="16384" width="9" style="35"/>
  </cols>
  <sheetData>
    <row r="1" s="35" customFormat="1" ht="40.05" customHeight="1" spans="1:6">
      <c r="A1" s="120" t="s">
        <v>49</v>
      </c>
      <c r="B1" s="120"/>
      <c r="C1" s="120"/>
      <c r="D1" s="120"/>
      <c r="E1" s="120"/>
      <c r="F1" s="120"/>
    </row>
    <row r="2" s="119" customFormat="1" ht="49.05" customHeight="1" spans="1:6">
      <c r="A2" s="142" t="s">
        <v>50</v>
      </c>
      <c r="B2" s="142"/>
      <c r="C2" s="142"/>
      <c r="D2" s="142"/>
      <c r="E2" s="142"/>
      <c r="F2" s="142"/>
    </row>
    <row r="3" s="119" customFormat="1" ht="40.05" customHeight="1" spans="1:6">
      <c r="A3" s="143"/>
      <c r="B3" s="143"/>
      <c r="C3" s="144"/>
      <c r="D3" s="144"/>
      <c r="E3" s="144"/>
      <c r="F3" s="145" t="s">
        <v>51</v>
      </c>
    </row>
    <row r="4" s="119" customFormat="1" ht="40.05" customHeight="1" spans="1:6">
      <c r="A4" s="102" t="s">
        <v>52</v>
      </c>
      <c r="B4" s="102" t="s">
        <v>53</v>
      </c>
      <c r="C4" s="102" t="s">
        <v>54</v>
      </c>
      <c r="D4" s="102" t="s">
        <v>55</v>
      </c>
      <c r="E4" s="102" t="s">
        <v>56</v>
      </c>
      <c r="F4" s="102" t="s">
        <v>57</v>
      </c>
    </row>
    <row r="5" s="119" customFormat="1" ht="34.95" customHeight="1" spans="1:6">
      <c r="A5" s="146" t="s">
        <v>58</v>
      </c>
      <c r="B5" s="147">
        <v>82150</v>
      </c>
      <c r="C5" s="147">
        <v>77117</v>
      </c>
      <c r="D5" s="147">
        <v>75996</v>
      </c>
      <c r="E5" s="148">
        <v>98.5</v>
      </c>
      <c r="F5" s="148">
        <v>-2.8</v>
      </c>
    </row>
    <row r="6" s="119" customFormat="1" ht="34.95" customHeight="1" spans="1:6">
      <c r="A6" s="149" t="s">
        <v>59</v>
      </c>
      <c r="B6" s="150">
        <v>26246</v>
      </c>
      <c r="C6" s="150">
        <v>29748</v>
      </c>
      <c r="D6" s="151">
        <v>29078</v>
      </c>
      <c r="E6" s="152">
        <v>97.7</v>
      </c>
      <c r="F6" s="152">
        <v>14.2</v>
      </c>
    </row>
    <row r="7" s="119" customFormat="1" ht="34.95" customHeight="1" spans="1:6">
      <c r="A7" s="149" t="s">
        <v>60</v>
      </c>
      <c r="B7" s="150">
        <v>26636</v>
      </c>
      <c r="C7" s="150">
        <v>22119</v>
      </c>
      <c r="D7" s="151">
        <v>22420</v>
      </c>
      <c r="E7" s="152">
        <v>101.4</v>
      </c>
      <c r="F7" s="152">
        <v>-13.3</v>
      </c>
    </row>
    <row r="8" s="119" customFormat="1" ht="34.95" customHeight="1" spans="1:6">
      <c r="A8" s="149" t="s">
        <v>61</v>
      </c>
      <c r="B8" s="150">
        <v>5157</v>
      </c>
      <c r="C8" s="150">
        <v>7874</v>
      </c>
      <c r="D8" s="151">
        <v>7735</v>
      </c>
      <c r="E8" s="152">
        <v>98.2</v>
      </c>
      <c r="F8" s="152">
        <v>54.5</v>
      </c>
    </row>
    <row r="9" s="119" customFormat="1" ht="34.95" customHeight="1" spans="1:6">
      <c r="A9" s="149" t="s">
        <v>62</v>
      </c>
      <c r="B9" s="153"/>
      <c r="C9" s="153"/>
      <c r="D9" s="151"/>
      <c r="E9" s="152"/>
      <c r="F9" s="152"/>
    </row>
    <row r="10" s="119" customFormat="1" ht="34.95" customHeight="1" spans="1:6">
      <c r="A10" s="149" t="s">
        <v>63</v>
      </c>
      <c r="B10" s="150">
        <v>7575</v>
      </c>
      <c r="C10" s="150">
        <v>7386</v>
      </c>
      <c r="D10" s="151">
        <v>7542</v>
      </c>
      <c r="E10" s="152">
        <v>102.1</v>
      </c>
      <c r="F10" s="152">
        <v>2.6</v>
      </c>
    </row>
    <row r="11" s="119" customFormat="1" ht="34.95" customHeight="1" spans="1:6">
      <c r="A11" s="149" t="s">
        <v>64</v>
      </c>
      <c r="B11" s="150">
        <v>4000</v>
      </c>
      <c r="C11" s="150">
        <v>3673</v>
      </c>
      <c r="D11" s="151">
        <v>3749</v>
      </c>
      <c r="E11" s="152">
        <v>102.1</v>
      </c>
      <c r="F11" s="152">
        <v>-3.5</v>
      </c>
    </row>
    <row r="12" s="119" customFormat="1" ht="34.95" customHeight="1" spans="1:6">
      <c r="A12" s="149" t="s">
        <v>65</v>
      </c>
      <c r="B12" s="153">
        <v>1570</v>
      </c>
      <c r="C12" s="153">
        <v>1</v>
      </c>
      <c r="D12" s="151">
        <v>1</v>
      </c>
      <c r="E12" s="152">
        <v>100</v>
      </c>
      <c r="F12" s="152"/>
    </row>
    <row r="13" s="119" customFormat="1" ht="34.95" customHeight="1" spans="1:6">
      <c r="A13" s="149" t="s">
        <v>66</v>
      </c>
      <c r="B13" s="150">
        <v>10966</v>
      </c>
      <c r="C13" s="150">
        <v>6305</v>
      </c>
      <c r="D13" s="151">
        <v>5460</v>
      </c>
      <c r="E13" s="152">
        <v>86.6</v>
      </c>
      <c r="F13" s="152">
        <v>-48.7</v>
      </c>
    </row>
    <row r="14" s="119" customFormat="1" ht="34.95" customHeight="1" spans="1:6">
      <c r="A14" s="149" t="s">
        <v>67</v>
      </c>
      <c r="B14" s="153"/>
      <c r="C14" s="153">
        <v>11</v>
      </c>
      <c r="D14" s="151">
        <v>11</v>
      </c>
      <c r="E14" s="152">
        <v>100</v>
      </c>
      <c r="F14" s="152">
        <v>450</v>
      </c>
    </row>
    <row r="15" s="119" customFormat="1" ht="34.95" customHeight="1" spans="1:6">
      <c r="A15" s="146" t="s">
        <v>68</v>
      </c>
      <c r="B15" s="147">
        <v>5850</v>
      </c>
      <c r="C15" s="147">
        <v>13883</v>
      </c>
      <c r="D15" s="147">
        <v>14187</v>
      </c>
      <c r="E15" s="148">
        <v>102.2</v>
      </c>
      <c r="F15" s="148">
        <v>151.6</v>
      </c>
    </row>
    <row r="16" s="119" customFormat="1" ht="34.95" customHeight="1" spans="1:6">
      <c r="A16" s="149" t="s">
        <v>69</v>
      </c>
      <c r="B16" s="150">
        <v>2100</v>
      </c>
      <c r="C16" s="150">
        <v>2163</v>
      </c>
      <c r="D16" s="151">
        <v>2006</v>
      </c>
      <c r="E16" s="152">
        <v>92.7</v>
      </c>
      <c r="F16" s="152">
        <v>-4.2</v>
      </c>
    </row>
    <row r="17" s="119" customFormat="1" ht="34.95" customHeight="1" spans="1:6">
      <c r="A17" s="149" t="s">
        <v>70</v>
      </c>
      <c r="B17" s="150">
        <v>950</v>
      </c>
      <c r="C17" s="150">
        <v>299</v>
      </c>
      <c r="D17" s="151">
        <v>299</v>
      </c>
      <c r="E17" s="152">
        <v>100</v>
      </c>
      <c r="F17" s="152">
        <v>-69.1</v>
      </c>
    </row>
    <row r="18" s="119" customFormat="1" ht="34.95" customHeight="1" spans="1:6">
      <c r="A18" s="149" t="s">
        <v>71</v>
      </c>
      <c r="B18" s="153">
        <v>300</v>
      </c>
      <c r="C18" s="153">
        <v>118</v>
      </c>
      <c r="D18" s="151">
        <v>313</v>
      </c>
      <c r="E18" s="152">
        <v>265.3</v>
      </c>
      <c r="F18" s="152">
        <v>-7.4</v>
      </c>
    </row>
    <row r="19" s="119" customFormat="1" ht="34.95" customHeight="1" spans="1:6">
      <c r="A19" s="154" t="s">
        <v>72</v>
      </c>
      <c r="B19" s="150">
        <v>2500</v>
      </c>
      <c r="C19" s="150">
        <v>11303</v>
      </c>
      <c r="D19" s="151">
        <v>11569</v>
      </c>
      <c r="E19" s="152">
        <v>102.4</v>
      </c>
      <c r="F19" s="152">
        <v>416.9</v>
      </c>
    </row>
    <row r="20" s="119" customFormat="1" ht="34.95" customHeight="1" spans="1:6">
      <c r="A20" s="149" t="s">
        <v>73</v>
      </c>
      <c r="B20" s="153"/>
      <c r="C20" s="153"/>
      <c r="D20" s="151">
        <v>1</v>
      </c>
      <c r="E20" s="152"/>
      <c r="F20" s="152"/>
    </row>
    <row r="21" s="119" customFormat="1" ht="34.95" customHeight="1" spans="1:6">
      <c r="A21" s="155" t="s">
        <v>74</v>
      </c>
      <c r="B21" s="147">
        <v>88000</v>
      </c>
      <c r="C21" s="147">
        <f>C5+C15</f>
        <v>91000</v>
      </c>
      <c r="D21" s="147">
        <f>D5+D15</f>
        <v>90183</v>
      </c>
      <c r="E21" s="148">
        <v>99.1</v>
      </c>
      <c r="F21" s="148">
        <v>7.6</v>
      </c>
    </row>
    <row r="22" s="119" customFormat="1" ht="34.95" customHeight="1" spans="1:6">
      <c r="A22" s="146" t="s">
        <v>75</v>
      </c>
      <c r="B22" s="147">
        <v>102710</v>
      </c>
      <c r="C22" s="147">
        <f>C23+C24+C25+C26+C27+C28</f>
        <v>102710</v>
      </c>
      <c r="D22" s="147">
        <f>D23+D24+D25+D26+D27+D28</f>
        <v>170437</v>
      </c>
      <c r="E22" s="148">
        <v>89.852512585004</v>
      </c>
      <c r="F22" s="148">
        <v>3.89194856119761</v>
      </c>
    </row>
    <row r="23" s="119" customFormat="1" ht="34.95" customHeight="1" spans="1:6">
      <c r="A23" s="149" t="s">
        <v>76</v>
      </c>
      <c r="B23" s="151">
        <v>80000</v>
      </c>
      <c r="C23" s="151">
        <v>80000</v>
      </c>
      <c r="D23" s="151">
        <v>92084</v>
      </c>
      <c r="E23" s="152">
        <v>115.1</v>
      </c>
      <c r="F23" s="152">
        <v>6.7</v>
      </c>
    </row>
    <row r="24" s="119" customFormat="1" ht="34.95" customHeight="1" spans="1:6">
      <c r="A24" s="149" t="s">
        <v>77</v>
      </c>
      <c r="B24" s="151">
        <v>15000</v>
      </c>
      <c r="C24" s="151">
        <v>15000</v>
      </c>
      <c r="D24" s="151">
        <v>10244</v>
      </c>
      <c r="E24" s="152">
        <v>68.3</v>
      </c>
      <c r="F24" s="152">
        <v>-45.7</v>
      </c>
    </row>
    <row r="25" s="119" customFormat="1" ht="34.95" customHeight="1" spans="1:6">
      <c r="A25" s="149" t="s">
        <v>78</v>
      </c>
      <c r="B25" s="151"/>
      <c r="C25" s="151"/>
      <c r="D25" s="151">
        <v>13446</v>
      </c>
      <c r="E25" s="152"/>
      <c r="F25" s="152">
        <v>28.8</v>
      </c>
    </row>
    <row r="26" s="119" customFormat="1" ht="34.95" customHeight="1" spans="1:6">
      <c r="A26" s="149" t="s">
        <v>79</v>
      </c>
      <c r="B26" s="151"/>
      <c r="C26" s="151"/>
      <c r="D26" s="151"/>
      <c r="E26" s="152"/>
      <c r="F26" s="152"/>
    </row>
    <row r="27" s="119" customFormat="1" ht="34.95" customHeight="1" spans="1:6">
      <c r="A27" s="149" t="s">
        <v>80</v>
      </c>
      <c r="B27" s="151"/>
      <c r="C27" s="151"/>
      <c r="D27" s="151">
        <v>46953</v>
      </c>
      <c r="E27" s="152">
        <v>100</v>
      </c>
      <c r="F27" s="152">
        <v>112.6</v>
      </c>
    </row>
    <row r="28" s="119" customFormat="1" ht="34.95" customHeight="1" spans="1:6">
      <c r="A28" s="149" t="s">
        <v>81</v>
      </c>
      <c r="B28" s="151">
        <v>7710</v>
      </c>
      <c r="C28" s="151">
        <v>7710</v>
      </c>
      <c r="D28" s="151">
        <v>7710</v>
      </c>
      <c r="E28" s="152">
        <v>100</v>
      </c>
      <c r="F28" s="152">
        <v>-26.1</v>
      </c>
    </row>
    <row r="29" s="119" customFormat="1" ht="34.95" customHeight="1" spans="1:6">
      <c r="A29" s="155" t="s">
        <v>82</v>
      </c>
      <c r="B29" s="147">
        <f>B21+B22</f>
        <v>190710</v>
      </c>
      <c r="C29" s="147">
        <f>C21+C22</f>
        <v>193710</v>
      </c>
      <c r="D29" s="147">
        <f>D21+D22</f>
        <v>260620</v>
      </c>
      <c r="E29" s="148">
        <v>134.5</v>
      </c>
      <c r="F29" s="148">
        <v>10.2</v>
      </c>
    </row>
  </sheetData>
  <mergeCells count="1">
    <mergeCell ref="A2:F2"/>
  </mergeCells>
  <printOptions horizontalCentered="1" verticalCentered="1"/>
  <pageMargins left="0.699305555555556" right="0.699305555555556" top="0.75" bottom="0.75" header="0.3" footer="0.3"/>
  <pageSetup paperSize="9" scale="85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H30"/>
  <sheetViews>
    <sheetView showZeros="0" view="pageBreakPreview" zoomScaleNormal="100" topLeftCell="A2" workbookViewId="0">
      <selection activeCell="A2" sqref="A2:F2"/>
    </sheetView>
  </sheetViews>
  <sheetFormatPr defaultColWidth="9" defaultRowHeight="14.25" outlineLevelCol="7"/>
  <cols>
    <col min="1" max="1" width="30.8" style="35" customWidth="1"/>
    <col min="2" max="2" width="14.6" style="35" customWidth="1"/>
    <col min="3" max="3" width="14.4" style="35" customWidth="1"/>
    <col min="4" max="4" width="14" style="35" customWidth="1"/>
    <col min="5" max="5" width="10.8" style="35" customWidth="1"/>
    <col min="6" max="6" width="11.5" style="35" customWidth="1"/>
    <col min="7" max="7" width="11.4" style="35" customWidth="1"/>
    <col min="8" max="256" width="9" style="35"/>
    <col min="257" max="257" width="30.8" style="35" customWidth="1"/>
    <col min="258" max="258" width="14.4" style="35" customWidth="1"/>
    <col min="259" max="259" width="14" style="35" customWidth="1"/>
    <col min="260" max="260" width="12.5" style="35" customWidth="1"/>
    <col min="261" max="261" width="10.8" style="35" customWidth="1"/>
    <col min="262" max="262" width="11.5" style="35" customWidth="1"/>
    <col min="263" max="263" width="11.4" style="35" customWidth="1"/>
    <col min="264" max="512" width="9" style="35"/>
    <col min="513" max="513" width="30.8" style="35" customWidth="1"/>
    <col min="514" max="514" width="14.4" style="35" customWidth="1"/>
    <col min="515" max="515" width="14" style="35" customWidth="1"/>
    <col min="516" max="516" width="12.5" style="35" customWidth="1"/>
    <col min="517" max="517" width="10.8" style="35" customWidth="1"/>
    <col min="518" max="518" width="11.5" style="35" customWidth="1"/>
    <col min="519" max="519" width="11.4" style="35" customWidth="1"/>
    <col min="520" max="768" width="9" style="35"/>
    <col min="769" max="769" width="30.8" style="35" customWidth="1"/>
    <col min="770" max="770" width="14.4" style="35" customWidth="1"/>
    <col min="771" max="771" width="14" style="35" customWidth="1"/>
    <col min="772" max="772" width="12.5" style="35" customWidth="1"/>
    <col min="773" max="773" width="10.8" style="35" customWidth="1"/>
    <col min="774" max="774" width="11.5" style="35" customWidth="1"/>
    <col min="775" max="775" width="11.4" style="35" customWidth="1"/>
    <col min="776" max="1024" width="9" style="35"/>
    <col min="1025" max="1025" width="30.8" style="35" customWidth="1"/>
    <col min="1026" max="1026" width="14.4" style="35" customWidth="1"/>
    <col min="1027" max="1027" width="14" style="35" customWidth="1"/>
    <col min="1028" max="1028" width="12.5" style="35" customWidth="1"/>
    <col min="1029" max="1029" width="10.8" style="35" customWidth="1"/>
    <col min="1030" max="1030" width="11.5" style="35" customWidth="1"/>
    <col min="1031" max="1031" width="11.4" style="35" customWidth="1"/>
    <col min="1032" max="1280" width="9" style="35"/>
    <col min="1281" max="1281" width="30.8" style="35" customWidth="1"/>
    <col min="1282" max="1282" width="14.4" style="35" customWidth="1"/>
    <col min="1283" max="1283" width="14" style="35" customWidth="1"/>
    <col min="1284" max="1284" width="12.5" style="35" customWidth="1"/>
    <col min="1285" max="1285" width="10.8" style="35" customWidth="1"/>
    <col min="1286" max="1286" width="11.5" style="35" customWidth="1"/>
    <col min="1287" max="1287" width="11.4" style="35" customWidth="1"/>
    <col min="1288" max="1536" width="9" style="35"/>
    <col min="1537" max="1537" width="30.8" style="35" customWidth="1"/>
    <col min="1538" max="1538" width="14.4" style="35" customWidth="1"/>
    <col min="1539" max="1539" width="14" style="35" customWidth="1"/>
    <col min="1540" max="1540" width="12.5" style="35" customWidth="1"/>
    <col min="1541" max="1541" width="10.8" style="35" customWidth="1"/>
    <col min="1542" max="1542" width="11.5" style="35" customWidth="1"/>
    <col min="1543" max="1543" width="11.4" style="35" customWidth="1"/>
    <col min="1544" max="1792" width="9" style="35"/>
    <col min="1793" max="1793" width="30.8" style="35" customWidth="1"/>
    <col min="1794" max="1794" width="14.4" style="35" customWidth="1"/>
    <col min="1795" max="1795" width="14" style="35" customWidth="1"/>
    <col min="1796" max="1796" width="12.5" style="35" customWidth="1"/>
    <col min="1797" max="1797" width="10.8" style="35" customWidth="1"/>
    <col min="1798" max="1798" width="11.5" style="35" customWidth="1"/>
    <col min="1799" max="1799" width="11.4" style="35" customWidth="1"/>
    <col min="1800" max="2048" width="9" style="35"/>
    <col min="2049" max="2049" width="30.8" style="35" customWidth="1"/>
    <col min="2050" max="2050" width="14.4" style="35" customWidth="1"/>
    <col min="2051" max="2051" width="14" style="35" customWidth="1"/>
    <col min="2052" max="2052" width="12.5" style="35" customWidth="1"/>
    <col min="2053" max="2053" width="10.8" style="35" customWidth="1"/>
    <col min="2054" max="2054" width="11.5" style="35" customWidth="1"/>
    <col min="2055" max="2055" width="11.4" style="35" customWidth="1"/>
    <col min="2056" max="2304" width="9" style="35"/>
    <col min="2305" max="2305" width="30.8" style="35" customWidth="1"/>
    <col min="2306" max="2306" width="14.4" style="35" customWidth="1"/>
    <col min="2307" max="2307" width="14" style="35" customWidth="1"/>
    <col min="2308" max="2308" width="12.5" style="35" customWidth="1"/>
    <col min="2309" max="2309" width="10.8" style="35" customWidth="1"/>
    <col min="2310" max="2310" width="11.5" style="35" customWidth="1"/>
    <col min="2311" max="2311" width="11.4" style="35" customWidth="1"/>
    <col min="2312" max="2560" width="9" style="35"/>
    <col min="2561" max="2561" width="30.8" style="35" customWidth="1"/>
    <col min="2562" max="2562" width="14.4" style="35" customWidth="1"/>
    <col min="2563" max="2563" width="14" style="35" customWidth="1"/>
    <col min="2564" max="2564" width="12.5" style="35" customWidth="1"/>
    <col min="2565" max="2565" width="10.8" style="35" customWidth="1"/>
    <col min="2566" max="2566" width="11.5" style="35" customWidth="1"/>
    <col min="2567" max="2567" width="11.4" style="35" customWidth="1"/>
    <col min="2568" max="2816" width="9" style="35"/>
    <col min="2817" max="2817" width="30.8" style="35" customWidth="1"/>
    <col min="2818" max="2818" width="14.4" style="35" customWidth="1"/>
    <col min="2819" max="2819" width="14" style="35" customWidth="1"/>
    <col min="2820" max="2820" width="12.5" style="35" customWidth="1"/>
    <col min="2821" max="2821" width="10.8" style="35" customWidth="1"/>
    <col min="2822" max="2822" width="11.5" style="35" customWidth="1"/>
    <col min="2823" max="2823" width="11.4" style="35" customWidth="1"/>
    <col min="2824" max="3072" width="9" style="35"/>
    <col min="3073" max="3073" width="30.8" style="35" customWidth="1"/>
    <col min="3074" max="3074" width="14.4" style="35" customWidth="1"/>
    <col min="3075" max="3075" width="14" style="35" customWidth="1"/>
    <col min="3076" max="3076" width="12.5" style="35" customWidth="1"/>
    <col min="3077" max="3077" width="10.8" style="35" customWidth="1"/>
    <col min="3078" max="3078" width="11.5" style="35" customWidth="1"/>
    <col min="3079" max="3079" width="11.4" style="35" customWidth="1"/>
    <col min="3080" max="3328" width="9" style="35"/>
    <col min="3329" max="3329" width="30.8" style="35" customWidth="1"/>
    <col min="3330" max="3330" width="14.4" style="35" customWidth="1"/>
    <col min="3331" max="3331" width="14" style="35" customWidth="1"/>
    <col min="3332" max="3332" width="12.5" style="35" customWidth="1"/>
    <col min="3333" max="3333" width="10.8" style="35" customWidth="1"/>
    <col min="3334" max="3334" width="11.5" style="35" customWidth="1"/>
    <col min="3335" max="3335" width="11.4" style="35" customWidth="1"/>
    <col min="3336" max="3584" width="9" style="35"/>
    <col min="3585" max="3585" width="30.8" style="35" customWidth="1"/>
    <col min="3586" max="3586" width="14.4" style="35" customWidth="1"/>
    <col min="3587" max="3587" width="14" style="35" customWidth="1"/>
    <col min="3588" max="3588" width="12.5" style="35" customWidth="1"/>
    <col min="3589" max="3589" width="10.8" style="35" customWidth="1"/>
    <col min="3590" max="3590" width="11.5" style="35" customWidth="1"/>
    <col min="3591" max="3591" width="11.4" style="35" customWidth="1"/>
    <col min="3592" max="3840" width="9" style="35"/>
    <col min="3841" max="3841" width="30.8" style="35" customWidth="1"/>
    <col min="3842" max="3842" width="14.4" style="35" customWidth="1"/>
    <col min="3843" max="3843" width="14" style="35" customWidth="1"/>
    <col min="3844" max="3844" width="12.5" style="35" customWidth="1"/>
    <col min="3845" max="3845" width="10.8" style="35" customWidth="1"/>
    <col min="3846" max="3846" width="11.5" style="35" customWidth="1"/>
    <col min="3847" max="3847" width="11.4" style="35" customWidth="1"/>
    <col min="3848" max="4096" width="9" style="35"/>
    <col min="4097" max="4097" width="30.8" style="35" customWidth="1"/>
    <col min="4098" max="4098" width="14.4" style="35" customWidth="1"/>
    <col min="4099" max="4099" width="14" style="35" customWidth="1"/>
    <col min="4100" max="4100" width="12.5" style="35" customWidth="1"/>
    <col min="4101" max="4101" width="10.8" style="35" customWidth="1"/>
    <col min="4102" max="4102" width="11.5" style="35" customWidth="1"/>
    <col min="4103" max="4103" width="11.4" style="35" customWidth="1"/>
    <col min="4104" max="4352" width="9" style="35"/>
    <col min="4353" max="4353" width="30.8" style="35" customWidth="1"/>
    <col min="4354" max="4354" width="14.4" style="35" customWidth="1"/>
    <col min="4355" max="4355" width="14" style="35" customWidth="1"/>
    <col min="4356" max="4356" width="12.5" style="35" customWidth="1"/>
    <col min="4357" max="4357" width="10.8" style="35" customWidth="1"/>
    <col min="4358" max="4358" width="11.5" style="35" customWidth="1"/>
    <col min="4359" max="4359" width="11.4" style="35" customWidth="1"/>
    <col min="4360" max="4608" width="9" style="35"/>
    <col min="4609" max="4609" width="30.8" style="35" customWidth="1"/>
    <col min="4610" max="4610" width="14.4" style="35" customWidth="1"/>
    <col min="4611" max="4611" width="14" style="35" customWidth="1"/>
    <col min="4612" max="4612" width="12.5" style="35" customWidth="1"/>
    <col min="4613" max="4613" width="10.8" style="35" customWidth="1"/>
    <col min="4614" max="4614" width="11.5" style="35" customWidth="1"/>
    <col min="4615" max="4615" width="11.4" style="35" customWidth="1"/>
    <col min="4616" max="4864" width="9" style="35"/>
    <col min="4865" max="4865" width="30.8" style="35" customWidth="1"/>
    <col min="4866" max="4866" width="14.4" style="35" customWidth="1"/>
    <col min="4867" max="4867" width="14" style="35" customWidth="1"/>
    <col min="4868" max="4868" width="12.5" style="35" customWidth="1"/>
    <col min="4869" max="4869" width="10.8" style="35" customWidth="1"/>
    <col min="4870" max="4870" width="11.5" style="35" customWidth="1"/>
    <col min="4871" max="4871" width="11.4" style="35" customWidth="1"/>
    <col min="4872" max="5120" width="9" style="35"/>
    <col min="5121" max="5121" width="30.8" style="35" customWidth="1"/>
    <col min="5122" max="5122" width="14.4" style="35" customWidth="1"/>
    <col min="5123" max="5123" width="14" style="35" customWidth="1"/>
    <col min="5124" max="5124" width="12.5" style="35" customWidth="1"/>
    <col min="5125" max="5125" width="10.8" style="35" customWidth="1"/>
    <col min="5126" max="5126" width="11.5" style="35" customWidth="1"/>
    <col min="5127" max="5127" width="11.4" style="35" customWidth="1"/>
    <col min="5128" max="5376" width="9" style="35"/>
    <col min="5377" max="5377" width="30.8" style="35" customWidth="1"/>
    <col min="5378" max="5378" width="14.4" style="35" customWidth="1"/>
    <col min="5379" max="5379" width="14" style="35" customWidth="1"/>
    <col min="5380" max="5380" width="12.5" style="35" customWidth="1"/>
    <col min="5381" max="5381" width="10.8" style="35" customWidth="1"/>
    <col min="5382" max="5382" width="11.5" style="35" customWidth="1"/>
    <col min="5383" max="5383" width="11.4" style="35" customWidth="1"/>
    <col min="5384" max="5632" width="9" style="35"/>
    <col min="5633" max="5633" width="30.8" style="35" customWidth="1"/>
    <col min="5634" max="5634" width="14.4" style="35" customWidth="1"/>
    <col min="5635" max="5635" width="14" style="35" customWidth="1"/>
    <col min="5636" max="5636" width="12.5" style="35" customWidth="1"/>
    <col min="5637" max="5637" width="10.8" style="35" customWidth="1"/>
    <col min="5638" max="5638" width="11.5" style="35" customWidth="1"/>
    <col min="5639" max="5639" width="11.4" style="35" customWidth="1"/>
    <col min="5640" max="5888" width="9" style="35"/>
    <col min="5889" max="5889" width="30.8" style="35" customWidth="1"/>
    <col min="5890" max="5890" width="14.4" style="35" customWidth="1"/>
    <col min="5891" max="5891" width="14" style="35" customWidth="1"/>
    <col min="5892" max="5892" width="12.5" style="35" customWidth="1"/>
    <col min="5893" max="5893" width="10.8" style="35" customWidth="1"/>
    <col min="5894" max="5894" width="11.5" style="35" customWidth="1"/>
    <col min="5895" max="5895" width="11.4" style="35" customWidth="1"/>
    <col min="5896" max="6144" width="9" style="35"/>
    <col min="6145" max="6145" width="30.8" style="35" customWidth="1"/>
    <col min="6146" max="6146" width="14.4" style="35" customWidth="1"/>
    <col min="6147" max="6147" width="14" style="35" customWidth="1"/>
    <col min="6148" max="6148" width="12.5" style="35" customWidth="1"/>
    <col min="6149" max="6149" width="10.8" style="35" customWidth="1"/>
    <col min="6150" max="6150" width="11.5" style="35" customWidth="1"/>
    <col min="6151" max="6151" width="11.4" style="35" customWidth="1"/>
    <col min="6152" max="6400" width="9" style="35"/>
    <col min="6401" max="6401" width="30.8" style="35" customWidth="1"/>
    <col min="6402" max="6402" width="14.4" style="35" customWidth="1"/>
    <col min="6403" max="6403" width="14" style="35" customWidth="1"/>
    <col min="6404" max="6404" width="12.5" style="35" customWidth="1"/>
    <col min="6405" max="6405" width="10.8" style="35" customWidth="1"/>
    <col min="6406" max="6406" width="11.5" style="35" customWidth="1"/>
    <col min="6407" max="6407" width="11.4" style="35" customWidth="1"/>
    <col min="6408" max="6656" width="9" style="35"/>
    <col min="6657" max="6657" width="30.8" style="35" customWidth="1"/>
    <col min="6658" max="6658" width="14.4" style="35" customWidth="1"/>
    <col min="6659" max="6659" width="14" style="35" customWidth="1"/>
    <col min="6660" max="6660" width="12.5" style="35" customWidth="1"/>
    <col min="6661" max="6661" width="10.8" style="35" customWidth="1"/>
    <col min="6662" max="6662" width="11.5" style="35" customWidth="1"/>
    <col min="6663" max="6663" width="11.4" style="35" customWidth="1"/>
    <col min="6664" max="6912" width="9" style="35"/>
    <col min="6913" max="6913" width="30.8" style="35" customWidth="1"/>
    <col min="6914" max="6914" width="14.4" style="35" customWidth="1"/>
    <col min="6915" max="6915" width="14" style="35" customWidth="1"/>
    <col min="6916" max="6916" width="12.5" style="35" customWidth="1"/>
    <col min="6917" max="6917" width="10.8" style="35" customWidth="1"/>
    <col min="6918" max="6918" width="11.5" style="35" customWidth="1"/>
    <col min="6919" max="6919" width="11.4" style="35" customWidth="1"/>
    <col min="6920" max="7168" width="9" style="35"/>
    <col min="7169" max="7169" width="30.8" style="35" customWidth="1"/>
    <col min="7170" max="7170" width="14.4" style="35" customWidth="1"/>
    <col min="7171" max="7171" width="14" style="35" customWidth="1"/>
    <col min="7172" max="7172" width="12.5" style="35" customWidth="1"/>
    <col min="7173" max="7173" width="10.8" style="35" customWidth="1"/>
    <col min="7174" max="7174" width="11.5" style="35" customWidth="1"/>
    <col min="7175" max="7175" width="11.4" style="35" customWidth="1"/>
    <col min="7176" max="7424" width="9" style="35"/>
    <col min="7425" max="7425" width="30.8" style="35" customWidth="1"/>
    <col min="7426" max="7426" width="14.4" style="35" customWidth="1"/>
    <col min="7427" max="7427" width="14" style="35" customWidth="1"/>
    <col min="7428" max="7428" width="12.5" style="35" customWidth="1"/>
    <col min="7429" max="7429" width="10.8" style="35" customWidth="1"/>
    <col min="7430" max="7430" width="11.5" style="35" customWidth="1"/>
    <col min="7431" max="7431" width="11.4" style="35" customWidth="1"/>
    <col min="7432" max="7680" width="9" style="35"/>
    <col min="7681" max="7681" width="30.8" style="35" customWidth="1"/>
    <col min="7682" max="7682" width="14.4" style="35" customWidth="1"/>
    <col min="7683" max="7683" width="14" style="35" customWidth="1"/>
    <col min="7684" max="7684" width="12.5" style="35" customWidth="1"/>
    <col min="7685" max="7685" width="10.8" style="35" customWidth="1"/>
    <col min="7686" max="7686" width="11.5" style="35" customWidth="1"/>
    <col min="7687" max="7687" width="11.4" style="35" customWidth="1"/>
    <col min="7688" max="7936" width="9" style="35"/>
    <col min="7937" max="7937" width="30.8" style="35" customWidth="1"/>
    <col min="7938" max="7938" width="14.4" style="35" customWidth="1"/>
    <col min="7939" max="7939" width="14" style="35" customWidth="1"/>
    <col min="7940" max="7940" width="12.5" style="35" customWidth="1"/>
    <col min="7941" max="7941" width="10.8" style="35" customWidth="1"/>
    <col min="7942" max="7942" width="11.5" style="35" customWidth="1"/>
    <col min="7943" max="7943" width="11.4" style="35" customWidth="1"/>
    <col min="7944" max="8192" width="9" style="35"/>
    <col min="8193" max="8193" width="30.8" style="35" customWidth="1"/>
    <col min="8194" max="8194" width="14.4" style="35" customWidth="1"/>
    <col min="8195" max="8195" width="14" style="35" customWidth="1"/>
    <col min="8196" max="8196" width="12.5" style="35" customWidth="1"/>
    <col min="8197" max="8197" width="10.8" style="35" customWidth="1"/>
    <col min="8198" max="8198" width="11.5" style="35" customWidth="1"/>
    <col min="8199" max="8199" width="11.4" style="35" customWidth="1"/>
    <col min="8200" max="8448" width="9" style="35"/>
    <col min="8449" max="8449" width="30.8" style="35" customWidth="1"/>
    <col min="8450" max="8450" width="14.4" style="35" customWidth="1"/>
    <col min="8451" max="8451" width="14" style="35" customWidth="1"/>
    <col min="8452" max="8452" width="12.5" style="35" customWidth="1"/>
    <col min="8453" max="8453" width="10.8" style="35" customWidth="1"/>
    <col min="8454" max="8454" width="11.5" style="35" customWidth="1"/>
    <col min="8455" max="8455" width="11.4" style="35" customWidth="1"/>
    <col min="8456" max="8704" width="9" style="35"/>
    <col min="8705" max="8705" width="30.8" style="35" customWidth="1"/>
    <col min="8706" max="8706" width="14.4" style="35" customWidth="1"/>
    <col min="8707" max="8707" width="14" style="35" customWidth="1"/>
    <col min="8708" max="8708" width="12.5" style="35" customWidth="1"/>
    <col min="8709" max="8709" width="10.8" style="35" customWidth="1"/>
    <col min="8710" max="8710" width="11.5" style="35" customWidth="1"/>
    <col min="8711" max="8711" width="11.4" style="35" customWidth="1"/>
    <col min="8712" max="8960" width="9" style="35"/>
    <col min="8961" max="8961" width="30.8" style="35" customWidth="1"/>
    <col min="8962" max="8962" width="14.4" style="35" customWidth="1"/>
    <col min="8963" max="8963" width="14" style="35" customWidth="1"/>
    <col min="8964" max="8964" width="12.5" style="35" customWidth="1"/>
    <col min="8965" max="8965" width="10.8" style="35" customWidth="1"/>
    <col min="8966" max="8966" width="11.5" style="35" customWidth="1"/>
    <col min="8967" max="8967" width="11.4" style="35" customWidth="1"/>
    <col min="8968" max="9216" width="9" style="35"/>
    <col min="9217" max="9217" width="30.8" style="35" customWidth="1"/>
    <col min="9218" max="9218" width="14.4" style="35" customWidth="1"/>
    <col min="9219" max="9219" width="14" style="35" customWidth="1"/>
    <col min="9220" max="9220" width="12.5" style="35" customWidth="1"/>
    <col min="9221" max="9221" width="10.8" style="35" customWidth="1"/>
    <col min="9222" max="9222" width="11.5" style="35" customWidth="1"/>
    <col min="9223" max="9223" width="11.4" style="35" customWidth="1"/>
    <col min="9224" max="9472" width="9" style="35"/>
    <col min="9473" max="9473" width="30.8" style="35" customWidth="1"/>
    <col min="9474" max="9474" width="14.4" style="35" customWidth="1"/>
    <col min="9475" max="9475" width="14" style="35" customWidth="1"/>
    <col min="9476" max="9476" width="12.5" style="35" customWidth="1"/>
    <col min="9477" max="9477" width="10.8" style="35" customWidth="1"/>
    <col min="9478" max="9478" width="11.5" style="35" customWidth="1"/>
    <col min="9479" max="9479" width="11.4" style="35" customWidth="1"/>
    <col min="9480" max="9728" width="9" style="35"/>
    <col min="9729" max="9729" width="30.8" style="35" customWidth="1"/>
    <col min="9730" max="9730" width="14.4" style="35" customWidth="1"/>
    <col min="9731" max="9731" width="14" style="35" customWidth="1"/>
    <col min="9732" max="9732" width="12.5" style="35" customWidth="1"/>
    <col min="9733" max="9733" width="10.8" style="35" customWidth="1"/>
    <col min="9734" max="9734" width="11.5" style="35" customWidth="1"/>
    <col min="9735" max="9735" width="11.4" style="35" customWidth="1"/>
    <col min="9736" max="9984" width="9" style="35"/>
    <col min="9985" max="9985" width="30.8" style="35" customWidth="1"/>
    <col min="9986" max="9986" width="14.4" style="35" customWidth="1"/>
    <col min="9987" max="9987" width="14" style="35" customWidth="1"/>
    <col min="9988" max="9988" width="12.5" style="35" customWidth="1"/>
    <col min="9989" max="9989" width="10.8" style="35" customWidth="1"/>
    <col min="9990" max="9990" width="11.5" style="35" customWidth="1"/>
    <col min="9991" max="9991" width="11.4" style="35" customWidth="1"/>
    <col min="9992" max="10240" width="9" style="35"/>
    <col min="10241" max="10241" width="30.8" style="35" customWidth="1"/>
    <col min="10242" max="10242" width="14.4" style="35" customWidth="1"/>
    <col min="10243" max="10243" width="14" style="35" customWidth="1"/>
    <col min="10244" max="10244" width="12.5" style="35" customWidth="1"/>
    <col min="10245" max="10245" width="10.8" style="35" customWidth="1"/>
    <col min="10246" max="10246" width="11.5" style="35" customWidth="1"/>
    <col min="10247" max="10247" width="11.4" style="35" customWidth="1"/>
    <col min="10248" max="10496" width="9" style="35"/>
    <col min="10497" max="10497" width="30.8" style="35" customWidth="1"/>
    <col min="10498" max="10498" width="14.4" style="35" customWidth="1"/>
    <col min="10499" max="10499" width="14" style="35" customWidth="1"/>
    <col min="10500" max="10500" width="12.5" style="35" customWidth="1"/>
    <col min="10501" max="10501" width="10.8" style="35" customWidth="1"/>
    <col min="10502" max="10502" width="11.5" style="35" customWidth="1"/>
    <col min="10503" max="10503" width="11.4" style="35" customWidth="1"/>
    <col min="10504" max="10752" width="9" style="35"/>
    <col min="10753" max="10753" width="30.8" style="35" customWidth="1"/>
    <col min="10754" max="10754" width="14.4" style="35" customWidth="1"/>
    <col min="10755" max="10755" width="14" style="35" customWidth="1"/>
    <col min="10756" max="10756" width="12.5" style="35" customWidth="1"/>
    <col min="10757" max="10757" width="10.8" style="35" customWidth="1"/>
    <col min="10758" max="10758" width="11.5" style="35" customWidth="1"/>
    <col min="10759" max="10759" width="11.4" style="35" customWidth="1"/>
    <col min="10760" max="11008" width="9" style="35"/>
    <col min="11009" max="11009" width="30.8" style="35" customWidth="1"/>
    <col min="11010" max="11010" width="14.4" style="35" customWidth="1"/>
    <col min="11011" max="11011" width="14" style="35" customWidth="1"/>
    <col min="11012" max="11012" width="12.5" style="35" customWidth="1"/>
    <col min="11013" max="11013" width="10.8" style="35" customWidth="1"/>
    <col min="11014" max="11014" width="11.5" style="35" customWidth="1"/>
    <col min="11015" max="11015" width="11.4" style="35" customWidth="1"/>
    <col min="11016" max="11264" width="9" style="35"/>
    <col min="11265" max="11265" width="30.8" style="35" customWidth="1"/>
    <col min="11266" max="11266" width="14.4" style="35" customWidth="1"/>
    <col min="11267" max="11267" width="14" style="35" customWidth="1"/>
    <col min="11268" max="11268" width="12.5" style="35" customWidth="1"/>
    <col min="11269" max="11269" width="10.8" style="35" customWidth="1"/>
    <col min="11270" max="11270" width="11.5" style="35" customWidth="1"/>
    <col min="11271" max="11271" width="11.4" style="35" customWidth="1"/>
    <col min="11272" max="11520" width="9" style="35"/>
    <col min="11521" max="11521" width="30.8" style="35" customWidth="1"/>
    <col min="11522" max="11522" width="14.4" style="35" customWidth="1"/>
    <col min="11523" max="11523" width="14" style="35" customWidth="1"/>
    <col min="11524" max="11524" width="12.5" style="35" customWidth="1"/>
    <col min="11525" max="11525" width="10.8" style="35" customWidth="1"/>
    <col min="11526" max="11526" width="11.5" style="35" customWidth="1"/>
    <col min="11527" max="11527" width="11.4" style="35" customWidth="1"/>
    <col min="11528" max="11776" width="9" style="35"/>
    <col min="11777" max="11777" width="30.8" style="35" customWidth="1"/>
    <col min="11778" max="11778" width="14.4" style="35" customWidth="1"/>
    <col min="11779" max="11779" width="14" style="35" customWidth="1"/>
    <col min="11780" max="11780" width="12.5" style="35" customWidth="1"/>
    <col min="11781" max="11781" width="10.8" style="35" customWidth="1"/>
    <col min="11782" max="11782" width="11.5" style="35" customWidth="1"/>
    <col min="11783" max="11783" width="11.4" style="35" customWidth="1"/>
    <col min="11784" max="12032" width="9" style="35"/>
    <col min="12033" max="12033" width="30.8" style="35" customWidth="1"/>
    <col min="12034" max="12034" width="14.4" style="35" customWidth="1"/>
    <col min="12035" max="12035" width="14" style="35" customWidth="1"/>
    <col min="12036" max="12036" width="12.5" style="35" customWidth="1"/>
    <col min="12037" max="12037" width="10.8" style="35" customWidth="1"/>
    <col min="12038" max="12038" width="11.5" style="35" customWidth="1"/>
    <col min="12039" max="12039" width="11.4" style="35" customWidth="1"/>
    <col min="12040" max="12288" width="9" style="35"/>
    <col min="12289" max="12289" width="30.8" style="35" customWidth="1"/>
    <col min="12290" max="12290" width="14.4" style="35" customWidth="1"/>
    <col min="12291" max="12291" width="14" style="35" customWidth="1"/>
    <col min="12292" max="12292" width="12.5" style="35" customWidth="1"/>
    <col min="12293" max="12293" width="10.8" style="35" customWidth="1"/>
    <col min="12294" max="12294" width="11.5" style="35" customWidth="1"/>
    <col min="12295" max="12295" width="11.4" style="35" customWidth="1"/>
    <col min="12296" max="12544" width="9" style="35"/>
    <col min="12545" max="12545" width="30.8" style="35" customWidth="1"/>
    <col min="12546" max="12546" width="14.4" style="35" customWidth="1"/>
    <col min="12547" max="12547" width="14" style="35" customWidth="1"/>
    <col min="12548" max="12548" width="12.5" style="35" customWidth="1"/>
    <col min="12549" max="12549" width="10.8" style="35" customWidth="1"/>
    <col min="12550" max="12550" width="11.5" style="35" customWidth="1"/>
    <col min="12551" max="12551" width="11.4" style="35" customWidth="1"/>
    <col min="12552" max="12800" width="9" style="35"/>
    <col min="12801" max="12801" width="30.8" style="35" customWidth="1"/>
    <col min="12802" max="12802" width="14.4" style="35" customWidth="1"/>
    <col min="12803" max="12803" width="14" style="35" customWidth="1"/>
    <col min="12804" max="12804" width="12.5" style="35" customWidth="1"/>
    <col min="12805" max="12805" width="10.8" style="35" customWidth="1"/>
    <col min="12806" max="12806" width="11.5" style="35" customWidth="1"/>
    <col min="12807" max="12807" width="11.4" style="35" customWidth="1"/>
    <col min="12808" max="13056" width="9" style="35"/>
    <col min="13057" max="13057" width="30.8" style="35" customWidth="1"/>
    <col min="13058" max="13058" width="14.4" style="35" customWidth="1"/>
    <col min="13059" max="13059" width="14" style="35" customWidth="1"/>
    <col min="13060" max="13060" width="12.5" style="35" customWidth="1"/>
    <col min="13061" max="13061" width="10.8" style="35" customWidth="1"/>
    <col min="13062" max="13062" width="11.5" style="35" customWidth="1"/>
    <col min="13063" max="13063" width="11.4" style="35" customWidth="1"/>
    <col min="13064" max="13312" width="9" style="35"/>
    <col min="13313" max="13313" width="30.8" style="35" customWidth="1"/>
    <col min="13314" max="13314" width="14.4" style="35" customWidth="1"/>
    <col min="13315" max="13315" width="14" style="35" customWidth="1"/>
    <col min="13316" max="13316" width="12.5" style="35" customWidth="1"/>
    <col min="13317" max="13317" width="10.8" style="35" customWidth="1"/>
    <col min="13318" max="13318" width="11.5" style="35" customWidth="1"/>
    <col min="13319" max="13319" width="11.4" style="35" customWidth="1"/>
    <col min="13320" max="13568" width="9" style="35"/>
    <col min="13569" max="13569" width="30.8" style="35" customWidth="1"/>
    <col min="13570" max="13570" width="14.4" style="35" customWidth="1"/>
    <col min="13571" max="13571" width="14" style="35" customWidth="1"/>
    <col min="13572" max="13572" width="12.5" style="35" customWidth="1"/>
    <col min="13573" max="13573" width="10.8" style="35" customWidth="1"/>
    <col min="13574" max="13574" width="11.5" style="35" customWidth="1"/>
    <col min="13575" max="13575" width="11.4" style="35" customWidth="1"/>
    <col min="13576" max="13824" width="9" style="35"/>
    <col min="13825" max="13825" width="30.8" style="35" customWidth="1"/>
    <col min="13826" max="13826" width="14.4" style="35" customWidth="1"/>
    <col min="13827" max="13827" width="14" style="35" customWidth="1"/>
    <col min="13828" max="13828" width="12.5" style="35" customWidth="1"/>
    <col min="13829" max="13829" width="10.8" style="35" customWidth="1"/>
    <col min="13830" max="13830" width="11.5" style="35" customWidth="1"/>
    <col min="13831" max="13831" width="11.4" style="35" customWidth="1"/>
    <col min="13832" max="14080" width="9" style="35"/>
    <col min="14081" max="14081" width="30.8" style="35" customWidth="1"/>
    <col min="14082" max="14082" width="14.4" style="35" customWidth="1"/>
    <col min="14083" max="14083" width="14" style="35" customWidth="1"/>
    <col min="14084" max="14084" width="12.5" style="35" customWidth="1"/>
    <col min="14085" max="14085" width="10.8" style="35" customWidth="1"/>
    <col min="14086" max="14086" width="11.5" style="35" customWidth="1"/>
    <col min="14087" max="14087" width="11.4" style="35" customWidth="1"/>
    <col min="14088" max="14336" width="9" style="35"/>
    <col min="14337" max="14337" width="30.8" style="35" customWidth="1"/>
    <col min="14338" max="14338" width="14.4" style="35" customWidth="1"/>
    <col min="14339" max="14339" width="14" style="35" customWidth="1"/>
    <col min="14340" max="14340" width="12.5" style="35" customWidth="1"/>
    <col min="14341" max="14341" width="10.8" style="35" customWidth="1"/>
    <col min="14342" max="14342" width="11.5" style="35" customWidth="1"/>
    <col min="14343" max="14343" width="11.4" style="35" customWidth="1"/>
    <col min="14344" max="14592" width="9" style="35"/>
    <col min="14593" max="14593" width="30.8" style="35" customWidth="1"/>
    <col min="14594" max="14594" width="14.4" style="35" customWidth="1"/>
    <col min="14595" max="14595" width="14" style="35" customWidth="1"/>
    <col min="14596" max="14596" width="12.5" style="35" customWidth="1"/>
    <col min="14597" max="14597" width="10.8" style="35" customWidth="1"/>
    <col min="14598" max="14598" width="11.5" style="35" customWidth="1"/>
    <col min="14599" max="14599" width="11.4" style="35" customWidth="1"/>
    <col min="14600" max="14848" width="9" style="35"/>
    <col min="14849" max="14849" width="30.8" style="35" customWidth="1"/>
    <col min="14850" max="14850" width="14.4" style="35" customWidth="1"/>
    <col min="14851" max="14851" width="14" style="35" customWidth="1"/>
    <col min="14852" max="14852" width="12.5" style="35" customWidth="1"/>
    <col min="14853" max="14853" width="10.8" style="35" customWidth="1"/>
    <col min="14854" max="14854" width="11.5" style="35" customWidth="1"/>
    <col min="14855" max="14855" width="11.4" style="35" customWidth="1"/>
    <col min="14856" max="15104" width="9" style="35"/>
    <col min="15105" max="15105" width="30.8" style="35" customWidth="1"/>
    <col min="15106" max="15106" width="14.4" style="35" customWidth="1"/>
    <col min="15107" max="15107" width="14" style="35" customWidth="1"/>
    <col min="15108" max="15108" width="12.5" style="35" customWidth="1"/>
    <col min="15109" max="15109" width="10.8" style="35" customWidth="1"/>
    <col min="15110" max="15110" width="11.5" style="35" customWidth="1"/>
    <col min="15111" max="15111" width="11.4" style="35" customWidth="1"/>
    <col min="15112" max="15360" width="9" style="35"/>
    <col min="15361" max="15361" width="30.8" style="35" customWidth="1"/>
    <col min="15362" max="15362" width="14.4" style="35" customWidth="1"/>
    <col min="15363" max="15363" width="14" style="35" customWidth="1"/>
    <col min="15364" max="15364" width="12.5" style="35" customWidth="1"/>
    <col min="15365" max="15365" width="10.8" style="35" customWidth="1"/>
    <col min="15366" max="15366" width="11.5" style="35" customWidth="1"/>
    <col min="15367" max="15367" width="11.4" style="35" customWidth="1"/>
    <col min="15368" max="15616" width="9" style="35"/>
    <col min="15617" max="15617" width="30.8" style="35" customWidth="1"/>
    <col min="15618" max="15618" width="14.4" style="35" customWidth="1"/>
    <col min="15619" max="15619" width="14" style="35" customWidth="1"/>
    <col min="15620" max="15620" width="12.5" style="35" customWidth="1"/>
    <col min="15621" max="15621" width="10.8" style="35" customWidth="1"/>
    <col min="15622" max="15622" width="11.5" style="35" customWidth="1"/>
    <col min="15623" max="15623" width="11.4" style="35" customWidth="1"/>
    <col min="15624" max="15872" width="9" style="35"/>
    <col min="15873" max="15873" width="30.8" style="35" customWidth="1"/>
    <col min="15874" max="15874" width="14.4" style="35" customWidth="1"/>
    <col min="15875" max="15875" width="14" style="35" customWidth="1"/>
    <col min="15876" max="15876" width="12.5" style="35" customWidth="1"/>
    <col min="15877" max="15877" width="10.8" style="35" customWidth="1"/>
    <col min="15878" max="15878" width="11.5" style="35" customWidth="1"/>
    <col min="15879" max="15879" width="11.4" style="35" customWidth="1"/>
    <col min="15880" max="16128" width="9" style="35"/>
    <col min="16129" max="16129" width="30.8" style="35" customWidth="1"/>
    <col min="16130" max="16130" width="14.4" style="35" customWidth="1"/>
    <col min="16131" max="16131" width="14" style="35" customWidth="1"/>
    <col min="16132" max="16132" width="12.5" style="35" customWidth="1"/>
    <col min="16133" max="16133" width="10.8" style="35" customWidth="1"/>
    <col min="16134" max="16134" width="11.5" style="35" customWidth="1"/>
    <col min="16135" max="16135" width="11.4" style="35" customWidth="1"/>
    <col min="16136" max="16384" width="9" style="35"/>
  </cols>
  <sheetData>
    <row r="1" s="35" customFormat="1" ht="30" customHeight="1" spans="1:6">
      <c r="A1" s="120" t="s">
        <v>83</v>
      </c>
      <c r="B1" s="120"/>
      <c r="C1" s="120"/>
      <c r="D1" s="120"/>
      <c r="E1" s="120"/>
      <c r="F1" s="120"/>
    </row>
    <row r="2" s="119" customFormat="1" ht="60" customHeight="1" spans="1:8">
      <c r="A2" s="121" t="s">
        <v>84</v>
      </c>
      <c r="B2" s="121"/>
      <c r="C2" s="121"/>
      <c r="D2" s="121"/>
      <c r="E2" s="121"/>
      <c r="F2" s="121"/>
      <c r="G2" s="122"/>
      <c r="H2" s="122"/>
    </row>
    <row r="3" s="119" customFormat="1" ht="30" customHeight="1" spans="1:8">
      <c r="A3" s="123"/>
      <c r="B3" s="123"/>
      <c r="C3" s="123"/>
      <c r="D3" s="123"/>
      <c r="E3" s="124"/>
      <c r="F3" s="125" t="s">
        <v>51</v>
      </c>
      <c r="G3" s="122"/>
      <c r="H3" s="122"/>
    </row>
    <row r="4" s="119" customFormat="1" ht="37.95" customHeight="1" spans="1:8">
      <c r="A4" s="102" t="s">
        <v>52</v>
      </c>
      <c r="B4" s="102" t="s">
        <v>53</v>
      </c>
      <c r="C4" s="102" t="s">
        <v>54</v>
      </c>
      <c r="D4" s="102" t="s">
        <v>55</v>
      </c>
      <c r="E4" s="102" t="s">
        <v>56</v>
      </c>
      <c r="F4" s="102" t="s">
        <v>85</v>
      </c>
      <c r="G4" s="126"/>
      <c r="H4" s="126"/>
    </row>
    <row r="5" s="119" customFormat="1" ht="30" customHeight="1" spans="1:8">
      <c r="A5" s="127" t="s">
        <v>86</v>
      </c>
      <c r="B5" s="128">
        <v>20698</v>
      </c>
      <c r="C5" s="129">
        <v>17980</v>
      </c>
      <c r="D5" s="129">
        <v>22411</v>
      </c>
      <c r="E5" s="130">
        <v>124.6</v>
      </c>
      <c r="F5" s="130">
        <v>-9.9</v>
      </c>
      <c r="G5" s="122"/>
      <c r="H5" s="122"/>
    </row>
    <row r="6" s="119" customFormat="1" ht="30" customHeight="1" spans="1:8">
      <c r="A6" s="127" t="s">
        <v>87</v>
      </c>
      <c r="B6" s="128">
        <v>50536</v>
      </c>
      <c r="C6" s="129">
        <v>28187</v>
      </c>
      <c r="D6" s="129">
        <v>31207</v>
      </c>
      <c r="E6" s="130">
        <v>110.7</v>
      </c>
      <c r="F6" s="130">
        <v>-26.9</v>
      </c>
      <c r="G6" s="122"/>
      <c r="H6" s="122"/>
    </row>
    <row r="7" s="119" customFormat="1" ht="30" customHeight="1" spans="1:8">
      <c r="A7" s="127" t="s">
        <v>88</v>
      </c>
      <c r="B7" s="128">
        <v>5000</v>
      </c>
      <c r="C7" s="129">
        <v>9290</v>
      </c>
      <c r="D7" s="129">
        <v>1781</v>
      </c>
      <c r="E7" s="130">
        <v>19.2</v>
      </c>
      <c r="F7" s="130">
        <v>-85.7</v>
      </c>
      <c r="G7" s="122"/>
      <c r="H7" s="122"/>
    </row>
    <row r="8" s="119" customFormat="1" ht="30" customHeight="1" spans="1:8">
      <c r="A8" s="127" t="s">
        <v>89</v>
      </c>
      <c r="B8" s="131">
        <v>31</v>
      </c>
      <c r="C8" s="129">
        <v>6</v>
      </c>
      <c r="D8" s="129">
        <v>14</v>
      </c>
      <c r="E8" s="130">
        <v>233.3</v>
      </c>
      <c r="F8" s="130">
        <v>75</v>
      </c>
      <c r="G8" s="122"/>
      <c r="H8" s="122"/>
    </row>
    <row r="9" s="119" customFormat="1" ht="30" customHeight="1" spans="1:8">
      <c r="A9" s="127" t="s">
        <v>90</v>
      </c>
      <c r="B9" s="128">
        <v>27203</v>
      </c>
      <c r="C9" s="129">
        <v>19565</v>
      </c>
      <c r="D9" s="129">
        <v>31689</v>
      </c>
      <c r="E9" s="130">
        <v>162</v>
      </c>
      <c r="F9" s="130">
        <v>19.1</v>
      </c>
      <c r="G9" s="122"/>
      <c r="H9" s="122"/>
    </row>
    <row r="10" s="119" customFormat="1" ht="30" customHeight="1" spans="1:8">
      <c r="A10" s="127" t="s">
        <v>91</v>
      </c>
      <c r="B10" s="128">
        <v>6343</v>
      </c>
      <c r="C10" s="129">
        <v>19174</v>
      </c>
      <c r="D10" s="129">
        <v>29661</v>
      </c>
      <c r="E10" s="130">
        <v>154.7</v>
      </c>
      <c r="F10" s="130">
        <v>280.7</v>
      </c>
      <c r="G10" s="122"/>
      <c r="H10" s="122"/>
    </row>
    <row r="11" s="119" customFormat="1" ht="30" customHeight="1" spans="1:8">
      <c r="A11" s="127" t="s">
        <v>92</v>
      </c>
      <c r="B11" s="128">
        <v>8288</v>
      </c>
      <c r="C11" s="129">
        <v>4939</v>
      </c>
      <c r="D11" s="129">
        <v>1950</v>
      </c>
      <c r="E11" s="130">
        <v>39.5</v>
      </c>
      <c r="F11" s="130">
        <v>-82.2</v>
      </c>
      <c r="G11" s="122"/>
      <c r="H11" s="122"/>
    </row>
    <row r="12" s="119" customFormat="1" ht="30" customHeight="1" spans="1:8">
      <c r="A12" s="127" t="s">
        <v>93</v>
      </c>
      <c r="B12" s="128">
        <v>12650</v>
      </c>
      <c r="C12" s="129">
        <v>52220</v>
      </c>
      <c r="D12" s="129">
        <v>51612</v>
      </c>
      <c r="E12" s="130">
        <v>98.8</v>
      </c>
      <c r="F12" s="130">
        <v>56.6</v>
      </c>
      <c r="G12" s="122"/>
      <c r="H12" s="122"/>
    </row>
    <row r="13" s="119" customFormat="1" ht="30" customHeight="1" spans="1:8">
      <c r="A13" s="127" t="s">
        <v>94</v>
      </c>
      <c r="B13" s="128">
        <v>6683</v>
      </c>
      <c r="C13" s="129">
        <v>2803</v>
      </c>
      <c r="D13" s="129">
        <v>2410</v>
      </c>
      <c r="E13" s="130">
        <v>86</v>
      </c>
      <c r="F13" s="130">
        <v>-70.6</v>
      </c>
      <c r="G13" s="122"/>
      <c r="H13" s="122"/>
    </row>
    <row r="14" s="119" customFormat="1" ht="30" customHeight="1" spans="1:6">
      <c r="A14" s="127" t="s">
        <v>95</v>
      </c>
      <c r="B14" s="128">
        <v>8890</v>
      </c>
      <c r="C14" s="129">
        <v>5813</v>
      </c>
      <c r="D14" s="129">
        <v>7031</v>
      </c>
      <c r="E14" s="130">
        <v>121</v>
      </c>
      <c r="F14" s="130">
        <v>-38.4</v>
      </c>
    </row>
    <row r="15" s="119" customFormat="1" ht="30" customHeight="1" spans="1:6">
      <c r="A15" s="127" t="s">
        <v>96</v>
      </c>
      <c r="B15" s="128">
        <v>9660</v>
      </c>
      <c r="C15" s="129">
        <v>3511</v>
      </c>
      <c r="D15" s="129">
        <v>3496</v>
      </c>
      <c r="E15" s="130">
        <v>99.6</v>
      </c>
      <c r="F15" s="130">
        <v>-63.8</v>
      </c>
    </row>
    <row r="16" s="119" customFormat="1" ht="30" customHeight="1" spans="1:6">
      <c r="A16" s="127" t="s">
        <v>97</v>
      </c>
      <c r="B16" s="128">
        <v>892</v>
      </c>
      <c r="C16" s="129">
        <v>705</v>
      </c>
      <c r="D16" s="129">
        <v>904</v>
      </c>
      <c r="E16" s="130">
        <v>128.2</v>
      </c>
      <c r="F16" s="130">
        <v>-17.9</v>
      </c>
    </row>
    <row r="17" s="119" customFormat="1" ht="30" customHeight="1" spans="1:6">
      <c r="A17" s="127" t="s">
        <v>98</v>
      </c>
      <c r="B17" s="128">
        <v>5603</v>
      </c>
      <c r="C17" s="129">
        <v>3700</v>
      </c>
      <c r="D17" s="129">
        <v>3740</v>
      </c>
      <c r="E17" s="130">
        <v>101.1</v>
      </c>
      <c r="F17" s="130">
        <v>-49.9</v>
      </c>
    </row>
    <row r="18" s="119" customFormat="1" ht="30" customHeight="1" spans="1:6">
      <c r="A18" s="127" t="s">
        <v>99</v>
      </c>
      <c r="B18" s="129"/>
      <c r="C18" s="129"/>
      <c r="D18" s="129"/>
      <c r="E18" s="130"/>
      <c r="F18" s="130"/>
    </row>
    <row r="19" s="119" customFormat="1" ht="30" customHeight="1" spans="1:6">
      <c r="A19" s="127" t="s">
        <v>100</v>
      </c>
      <c r="B19" s="128"/>
      <c r="C19" s="129"/>
      <c r="D19" s="129"/>
      <c r="E19" s="130"/>
      <c r="F19" s="130"/>
    </row>
    <row r="20" s="119" customFormat="1" ht="30" customHeight="1" spans="1:6">
      <c r="A20" s="127" t="s">
        <v>101</v>
      </c>
      <c r="B20" s="128">
        <v>6600</v>
      </c>
      <c r="C20" s="129">
        <v>6166</v>
      </c>
      <c r="D20" s="129">
        <v>6390</v>
      </c>
      <c r="E20" s="130">
        <v>103.6</v>
      </c>
      <c r="F20" s="130">
        <v>-0.7</v>
      </c>
    </row>
    <row r="21" s="119" customFormat="1" ht="30" customHeight="1" spans="1:6">
      <c r="A21" s="127" t="s">
        <v>102</v>
      </c>
      <c r="B21" s="131">
        <v>25</v>
      </c>
      <c r="C21" s="132">
        <v>39</v>
      </c>
      <c r="D21" s="132">
        <v>42</v>
      </c>
      <c r="E21" s="130">
        <v>107.7</v>
      </c>
      <c r="F21" s="130">
        <v>68</v>
      </c>
    </row>
    <row r="22" s="119" customFormat="1" ht="30" customHeight="1" spans="1:6">
      <c r="A22" s="127" t="s">
        <v>103</v>
      </c>
      <c r="B22" s="133"/>
      <c r="C22" s="129">
        <v>4</v>
      </c>
      <c r="D22" s="129">
        <v>200</v>
      </c>
      <c r="E22" s="130"/>
      <c r="F22" s="130">
        <v>-77.8</v>
      </c>
    </row>
    <row r="23" customFormat="1" ht="30" customHeight="1" spans="1:6">
      <c r="A23" s="134" t="s">
        <v>104</v>
      </c>
      <c r="B23" s="135">
        <v>169102</v>
      </c>
      <c r="C23" s="135">
        <f>SUM(C5:C22)</f>
        <v>174102</v>
      </c>
      <c r="D23" s="135">
        <f>SUM(D5:D22)</f>
        <v>194538</v>
      </c>
      <c r="E23" s="136">
        <v>111.7</v>
      </c>
      <c r="F23" s="137">
        <v>-4.4</v>
      </c>
    </row>
    <row r="24" customFormat="1" ht="30" customHeight="1" spans="1:6">
      <c r="A24" s="138" t="s">
        <v>105</v>
      </c>
      <c r="B24" s="139">
        <v>1800</v>
      </c>
      <c r="C24" s="9"/>
      <c r="D24" s="9"/>
      <c r="E24" s="136"/>
      <c r="F24" s="137"/>
    </row>
    <row r="25" customFormat="1" ht="30" customHeight="1" spans="1:6">
      <c r="A25" s="140" t="s">
        <v>106</v>
      </c>
      <c r="B25" s="139">
        <f>B26+B27+B29</f>
        <v>19808</v>
      </c>
      <c r="C25" s="139">
        <f>C26+C27+C29</f>
        <v>19808</v>
      </c>
      <c r="D25" s="139">
        <f>D26+D27+D29</f>
        <v>66082</v>
      </c>
      <c r="E25" s="136">
        <v>333.6</v>
      </c>
      <c r="F25" s="137">
        <v>100.7</v>
      </c>
    </row>
    <row r="26" customFormat="1" ht="30" customHeight="1" spans="1:6">
      <c r="A26" s="127" t="s">
        <v>107</v>
      </c>
      <c r="B26" s="128">
        <v>2400</v>
      </c>
      <c r="C26" s="128">
        <v>2400</v>
      </c>
      <c r="D26" s="128">
        <v>2498</v>
      </c>
      <c r="E26" s="130">
        <v>104.1</v>
      </c>
      <c r="F26" s="141">
        <v>4.7</v>
      </c>
    </row>
    <row r="27" customFormat="1" ht="30" customHeight="1" spans="1:6">
      <c r="A27" s="127" t="s">
        <v>108</v>
      </c>
      <c r="B27" s="128">
        <v>12408</v>
      </c>
      <c r="C27" s="128">
        <v>12408</v>
      </c>
      <c r="D27" s="128">
        <v>34408</v>
      </c>
      <c r="E27" s="130">
        <v>277.3</v>
      </c>
      <c r="F27" s="141">
        <v>50.7</v>
      </c>
    </row>
    <row r="28" customFormat="1" ht="30" customHeight="1" spans="1:6">
      <c r="A28" s="127" t="s">
        <v>109</v>
      </c>
      <c r="B28" s="128"/>
      <c r="C28" s="128"/>
      <c r="D28" s="128"/>
      <c r="E28" s="130"/>
      <c r="F28" s="141"/>
    </row>
    <row r="29" customFormat="1" ht="30" customHeight="1" spans="1:6">
      <c r="A29" s="127" t="s">
        <v>110</v>
      </c>
      <c r="B29" s="128">
        <v>5000</v>
      </c>
      <c r="C29" s="128">
        <v>5000</v>
      </c>
      <c r="D29" s="128">
        <v>29176</v>
      </c>
      <c r="E29" s="130">
        <v>583.5</v>
      </c>
      <c r="F29" s="141">
        <v>278.4</v>
      </c>
    </row>
    <row r="30" customFormat="1" ht="30" customHeight="1" spans="1:6">
      <c r="A30" s="134" t="s">
        <v>111</v>
      </c>
      <c r="B30" s="135">
        <f>B23+B25</f>
        <v>188910</v>
      </c>
      <c r="C30" s="135">
        <f>C23+C25</f>
        <v>193910</v>
      </c>
      <c r="D30" s="135">
        <f>D23+D25</f>
        <v>260620</v>
      </c>
      <c r="E30" s="136">
        <v>134.4</v>
      </c>
      <c r="F30" s="137">
        <v>10.2</v>
      </c>
    </row>
  </sheetData>
  <mergeCells count="1">
    <mergeCell ref="A2:F2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scale="85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F29"/>
  <sheetViews>
    <sheetView showZeros="0" view="pageBreakPreview" zoomScaleNormal="100" workbookViewId="0">
      <selection activeCell="B5" sqref="B5:F29"/>
    </sheetView>
  </sheetViews>
  <sheetFormatPr defaultColWidth="9" defaultRowHeight="14.25" outlineLevelCol="5"/>
  <cols>
    <col min="1" max="1" width="36.3" style="35" customWidth="1"/>
    <col min="2" max="2" width="12.9" style="35" customWidth="1"/>
    <col min="3" max="6" width="11.9" style="35" customWidth="1"/>
    <col min="7" max="256" width="9" style="35"/>
    <col min="257" max="257" width="32.8" style="35" customWidth="1"/>
    <col min="258" max="258" width="12.9" style="35" customWidth="1"/>
    <col min="259" max="262" width="11.9" style="35" customWidth="1"/>
    <col min="263" max="512" width="9" style="35"/>
    <col min="513" max="513" width="32.8" style="35" customWidth="1"/>
    <col min="514" max="514" width="12.9" style="35" customWidth="1"/>
    <col min="515" max="518" width="11.9" style="35" customWidth="1"/>
    <col min="519" max="768" width="9" style="35"/>
    <col min="769" max="769" width="32.8" style="35" customWidth="1"/>
    <col min="770" max="770" width="12.9" style="35" customWidth="1"/>
    <col min="771" max="774" width="11.9" style="35" customWidth="1"/>
    <col min="775" max="1024" width="9" style="35"/>
    <col min="1025" max="1025" width="32.8" style="35" customWidth="1"/>
    <col min="1026" max="1026" width="12.9" style="35" customWidth="1"/>
    <col min="1027" max="1030" width="11.9" style="35" customWidth="1"/>
    <col min="1031" max="1280" width="9" style="35"/>
    <col min="1281" max="1281" width="32.8" style="35" customWidth="1"/>
    <col min="1282" max="1282" width="12.9" style="35" customWidth="1"/>
    <col min="1283" max="1286" width="11.9" style="35" customWidth="1"/>
    <col min="1287" max="1536" width="9" style="35"/>
    <col min="1537" max="1537" width="32.8" style="35" customWidth="1"/>
    <col min="1538" max="1538" width="12.9" style="35" customWidth="1"/>
    <col min="1539" max="1542" width="11.9" style="35" customWidth="1"/>
    <col min="1543" max="1792" width="9" style="35"/>
    <col min="1793" max="1793" width="32.8" style="35" customWidth="1"/>
    <col min="1794" max="1794" width="12.9" style="35" customWidth="1"/>
    <col min="1795" max="1798" width="11.9" style="35" customWidth="1"/>
    <col min="1799" max="2048" width="9" style="35"/>
    <col min="2049" max="2049" width="32.8" style="35" customWidth="1"/>
    <col min="2050" max="2050" width="12.9" style="35" customWidth="1"/>
    <col min="2051" max="2054" width="11.9" style="35" customWidth="1"/>
    <col min="2055" max="2304" width="9" style="35"/>
    <col min="2305" max="2305" width="32.8" style="35" customWidth="1"/>
    <col min="2306" max="2306" width="12.9" style="35" customWidth="1"/>
    <col min="2307" max="2310" width="11.9" style="35" customWidth="1"/>
    <col min="2311" max="2560" width="9" style="35"/>
    <col min="2561" max="2561" width="32.8" style="35" customWidth="1"/>
    <col min="2562" max="2562" width="12.9" style="35" customWidth="1"/>
    <col min="2563" max="2566" width="11.9" style="35" customWidth="1"/>
    <col min="2567" max="2816" width="9" style="35"/>
    <col min="2817" max="2817" width="32.8" style="35" customWidth="1"/>
    <col min="2818" max="2818" width="12.9" style="35" customWidth="1"/>
    <col min="2819" max="2822" width="11.9" style="35" customWidth="1"/>
    <col min="2823" max="3072" width="9" style="35"/>
    <col min="3073" max="3073" width="32.8" style="35" customWidth="1"/>
    <col min="3074" max="3074" width="12.9" style="35" customWidth="1"/>
    <col min="3075" max="3078" width="11.9" style="35" customWidth="1"/>
    <col min="3079" max="3328" width="9" style="35"/>
    <col min="3329" max="3329" width="32.8" style="35" customWidth="1"/>
    <col min="3330" max="3330" width="12.9" style="35" customWidth="1"/>
    <col min="3331" max="3334" width="11.9" style="35" customWidth="1"/>
    <col min="3335" max="3584" width="9" style="35"/>
    <col min="3585" max="3585" width="32.8" style="35" customWidth="1"/>
    <col min="3586" max="3586" width="12.9" style="35" customWidth="1"/>
    <col min="3587" max="3590" width="11.9" style="35" customWidth="1"/>
    <col min="3591" max="3840" width="9" style="35"/>
    <col min="3841" max="3841" width="32.8" style="35" customWidth="1"/>
    <col min="3842" max="3842" width="12.9" style="35" customWidth="1"/>
    <col min="3843" max="3846" width="11.9" style="35" customWidth="1"/>
    <col min="3847" max="4096" width="9" style="35"/>
    <col min="4097" max="4097" width="32.8" style="35" customWidth="1"/>
    <col min="4098" max="4098" width="12.9" style="35" customWidth="1"/>
    <col min="4099" max="4102" width="11.9" style="35" customWidth="1"/>
    <col min="4103" max="4352" width="9" style="35"/>
    <col min="4353" max="4353" width="32.8" style="35" customWidth="1"/>
    <col min="4354" max="4354" width="12.9" style="35" customWidth="1"/>
    <col min="4355" max="4358" width="11.9" style="35" customWidth="1"/>
    <col min="4359" max="4608" width="9" style="35"/>
    <col min="4609" max="4609" width="32.8" style="35" customWidth="1"/>
    <col min="4610" max="4610" width="12.9" style="35" customWidth="1"/>
    <col min="4611" max="4614" width="11.9" style="35" customWidth="1"/>
    <col min="4615" max="4864" width="9" style="35"/>
    <col min="4865" max="4865" width="32.8" style="35" customWidth="1"/>
    <col min="4866" max="4866" width="12.9" style="35" customWidth="1"/>
    <col min="4867" max="4870" width="11.9" style="35" customWidth="1"/>
    <col min="4871" max="5120" width="9" style="35"/>
    <col min="5121" max="5121" width="32.8" style="35" customWidth="1"/>
    <col min="5122" max="5122" width="12.9" style="35" customWidth="1"/>
    <col min="5123" max="5126" width="11.9" style="35" customWidth="1"/>
    <col min="5127" max="5376" width="9" style="35"/>
    <col min="5377" max="5377" width="32.8" style="35" customWidth="1"/>
    <col min="5378" max="5378" width="12.9" style="35" customWidth="1"/>
    <col min="5379" max="5382" width="11.9" style="35" customWidth="1"/>
    <col min="5383" max="5632" width="9" style="35"/>
    <col min="5633" max="5633" width="32.8" style="35" customWidth="1"/>
    <col min="5634" max="5634" width="12.9" style="35" customWidth="1"/>
    <col min="5635" max="5638" width="11.9" style="35" customWidth="1"/>
    <col min="5639" max="5888" width="9" style="35"/>
    <col min="5889" max="5889" width="32.8" style="35" customWidth="1"/>
    <col min="5890" max="5890" width="12.9" style="35" customWidth="1"/>
    <col min="5891" max="5894" width="11.9" style="35" customWidth="1"/>
    <col min="5895" max="6144" width="9" style="35"/>
    <col min="6145" max="6145" width="32.8" style="35" customWidth="1"/>
    <col min="6146" max="6146" width="12.9" style="35" customWidth="1"/>
    <col min="6147" max="6150" width="11.9" style="35" customWidth="1"/>
    <col min="6151" max="6400" width="9" style="35"/>
    <col min="6401" max="6401" width="32.8" style="35" customWidth="1"/>
    <col min="6402" max="6402" width="12.9" style="35" customWidth="1"/>
    <col min="6403" max="6406" width="11.9" style="35" customWidth="1"/>
    <col min="6407" max="6656" width="9" style="35"/>
    <col min="6657" max="6657" width="32.8" style="35" customWidth="1"/>
    <col min="6658" max="6658" width="12.9" style="35" customWidth="1"/>
    <col min="6659" max="6662" width="11.9" style="35" customWidth="1"/>
    <col min="6663" max="6912" width="9" style="35"/>
    <col min="6913" max="6913" width="32.8" style="35" customWidth="1"/>
    <col min="6914" max="6914" width="12.9" style="35" customWidth="1"/>
    <col min="6915" max="6918" width="11.9" style="35" customWidth="1"/>
    <col min="6919" max="7168" width="9" style="35"/>
    <col min="7169" max="7169" width="32.8" style="35" customWidth="1"/>
    <col min="7170" max="7170" width="12.9" style="35" customWidth="1"/>
    <col min="7171" max="7174" width="11.9" style="35" customWidth="1"/>
    <col min="7175" max="7424" width="9" style="35"/>
    <col min="7425" max="7425" width="32.8" style="35" customWidth="1"/>
    <col min="7426" max="7426" width="12.9" style="35" customWidth="1"/>
    <col min="7427" max="7430" width="11.9" style="35" customWidth="1"/>
    <col min="7431" max="7680" width="9" style="35"/>
    <col min="7681" max="7681" width="32.8" style="35" customWidth="1"/>
    <col min="7682" max="7682" width="12.9" style="35" customWidth="1"/>
    <col min="7683" max="7686" width="11.9" style="35" customWidth="1"/>
    <col min="7687" max="7936" width="9" style="35"/>
    <col min="7937" max="7937" width="32.8" style="35" customWidth="1"/>
    <col min="7938" max="7938" width="12.9" style="35" customWidth="1"/>
    <col min="7939" max="7942" width="11.9" style="35" customWidth="1"/>
    <col min="7943" max="8192" width="9" style="35"/>
    <col min="8193" max="8193" width="32.8" style="35" customWidth="1"/>
    <col min="8194" max="8194" width="12.9" style="35" customWidth="1"/>
    <col min="8195" max="8198" width="11.9" style="35" customWidth="1"/>
    <col min="8199" max="8448" width="9" style="35"/>
    <col min="8449" max="8449" width="32.8" style="35" customWidth="1"/>
    <col min="8450" max="8450" width="12.9" style="35" customWidth="1"/>
    <col min="8451" max="8454" width="11.9" style="35" customWidth="1"/>
    <col min="8455" max="8704" width="9" style="35"/>
    <col min="8705" max="8705" width="32.8" style="35" customWidth="1"/>
    <col min="8706" max="8706" width="12.9" style="35" customWidth="1"/>
    <col min="8707" max="8710" width="11.9" style="35" customWidth="1"/>
    <col min="8711" max="8960" width="9" style="35"/>
    <col min="8961" max="8961" width="32.8" style="35" customWidth="1"/>
    <col min="8962" max="8962" width="12.9" style="35" customWidth="1"/>
    <col min="8963" max="8966" width="11.9" style="35" customWidth="1"/>
    <col min="8967" max="9216" width="9" style="35"/>
    <col min="9217" max="9217" width="32.8" style="35" customWidth="1"/>
    <col min="9218" max="9218" width="12.9" style="35" customWidth="1"/>
    <col min="9219" max="9222" width="11.9" style="35" customWidth="1"/>
    <col min="9223" max="9472" width="9" style="35"/>
    <col min="9473" max="9473" width="32.8" style="35" customWidth="1"/>
    <col min="9474" max="9474" width="12.9" style="35" customWidth="1"/>
    <col min="9475" max="9478" width="11.9" style="35" customWidth="1"/>
    <col min="9479" max="9728" width="9" style="35"/>
    <col min="9729" max="9729" width="32.8" style="35" customWidth="1"/>
    <col min="9730" max="9730" width="12.9" style="35" customWidth="1"/>
    <col min="9731" max="9734" width="11.9" style="35" customWidth="1"/>
    <col min="9735" max="9984" width="9" style="35"/>
    <col min="9985" max="9985" width="32.8" style="35" customWidth="1"/>
    <col min="9986" max="9986" width="12.9" style="35" customWidth="1"/>
    <col min="9987" max="9990" width="11.9" style="35" customWidth="1"/>
    <col min="9991" max="10240" width="9" style="35"/>
    <col min="10241" max="10241" width="32.8" style="35" customWidth="1"/>
    <col min="10242" max="10242" width="12.9" style="35" customWidth="1"/>
    <col min="10243" max="10246" width="11.9" style="35" customWidth="1"/>
    <col min="10247" max="10496" width="9" style="35"/>
    <col min="10497" max="10497" width="32.8" style="35" customWidth="1"/>
    <col min="10498" max="10498" width="12.9" style="35" customWidth="1"/>
    <col min="10499" max="10502" width="11.9" style="35" customWidth="1"/>
    <col min="10503" max="10752" width="9" style="35"/>
    <col min="10753" max="10753" width="32.8" style="35" customWidth="1"/>
    <col min="10754" max="10754" width="12.9" style="35" customWidth="1"/>
    <col min="10755" max="10758" width="11.9" style="35" customWidth="1"/>
    <col min="10759" max="11008" width="9" style="35"/>
    <col min="11009" max="11009" width="32.8" style="35" customWidth="1"/>
    <col min="11010" max="11010" width="12.9" style="35" customWidth="1"/>
    <col min="11011" max="11014" width="11.9" style="35" customWidth="1"/>
    <col min="11015" max="11264" width="9" style="35"/>
    <col min="11265" max="11265" width="32.8" style="35" customWidth="1"/>
    <col min="11266" max="11266" width="12.9" style="35" customWidth="1"/>
    <col min="11267" max="11270" width="11.9" style="35" customWidth="1"/>
    <col min="11271" max="11520" width="9" style="35"/>
    <col min="11521" max="11521" width="32.8" style="35" customWidth="1"/>
    <col min="11522" max="11522" width="12.9" style="35" customWidth="1"/>
    <col min="11523" max="11526" width="11.9" style="35" customWidth="1"/>
    <col min="11527" max="11776" width="9" style="35"/>
    <col min="11777" max="11777" width="32.8" style="35" customWidth="1"/>
    <col min="11778" max="11778" width="12.9" style="35" customWidth="1"/>
    <col min="11779" max="11782" width="11.9" style="35" customWidth="1"/>
    <col min="11783" max="12032" width="9" style="35"/>
    <col min="12033" max="12033" width="32.8" style="35" customWidth="1"/>
    <col min="12034" max="12034" width="12.9" style="35" customWidth="1"/>
    <col min="12035" max="12038" width="11.9" style="35" customWidth="1"/>
    <col min="12039" max="12288" width="9" style="35"/>
    <col min="12289" max="12289" width="32.8" style="35" customWidth="1"/>
    <col min="12290" max="12290" width="12.9" style="35" customWidth="1"/>
    <col min="12291" max="12294" width="11.9" style="35" customWidth="1"/>
    <col min="12295" max="12544" width="9" style="35"/>
    <col min="12545" max="12545" width="32.8" style="35" customWidth="1"/>
    <col min="12546" max="12546" width="12.9" style="35" customWidth="1"/>
    <col min="12547" max="12550" width="11.9" style="35" customWidth="1"/>
    <col min="12551" max="12800" width="9" style="35"/>
    <col min="12801" max="12801" width="32.8" style="35" customWidth="1"/>
    <col min="12802" max="12802" width="12.9" style="35" customWidth="1"/>
    <col min="12803" max="12806" width="11.9" style="35" customWidth="1"/>
    <col min="12807" max="13056" width="9" style="35"/>
    <col min="13057" max="13057" width="32.8" style="35" customWidth="1"/>
    <col min="13058" max="13058" width="12.9" style="35" customWidth="1"/>
    <col min="13059" max="13062" width="11.9" style="35" customWidth="1"/>
    <col min="13063" max="13312" width="9" style="35"/>
    <col min="13313" max="13313" width="32.8" style="35" customWidth="1"/>
    <col min="13314" max="13314" width="12.9" style="35" customWidth="1"/>
    <col min="13315" max="13318" width="11.9" style="35" customWidth="1"/>
    <col min="13319" max="13568" width="9" style="35"/>
    <col min="13569" max="13569" width="32.8" style="35" customWidth="1"/>
    <col min="13570" max="13570" width="12.9" style="35" customWidth="1"/>
    <col min="13571" max="13574" width="11.9" style="35" customWidth="1"/>
    <col min="13575" max="13824" width="9" style="35"/>
    <col min="13825" max="13825" width="32.8" style="35" customWidth="1"/>
    <col min="13826" max="13826" width="12.9" style="35" customWidth="1"/>
    <col min="13827" max="13830" width="11.9" style="35" customWidth="1"/>
    <col min="13831" max="14080" width="9" style="35"/>
    <col min="14081" max="14081" width="32.8" style="35" customWidth="1"/>
    <col min="14082" max="14082" width="12.9" style="35" customWidth="1"/>
    <col min="14083" max="14086" width="11.9" style="35" customWidth="1"/>
    <col min="14087" max="14336" width="9" style="35"/>
    <col min="14337" max="14337" width="32.8" style="35" customWidth="1"/>
    <col min="14338" max="14338" width="12.9" style="35" customWidth="1"/>
    <col min="14339" max="14342" width="11.9" style="35" customWidth="1"/>
    <col min="14343" max="14592" width="9" style="35"/>
    <col min="14593" max="14593" width="32.8" style="35" customWidth="1"/>
    <col min="14594" max="14594" width="12.9" style="35" customWidth="1"/>
    <col min="14595" max="14598" width="11.9" style="35" customWidth="1"/>
    <col min="14599" max="14848" width="9" style="35"/>
    <col min="14849" max="14849" width="32.8" style="35" customWidth="1"/>
    <col min="14850" max="14850" width="12.9" style="35" customWidth="1"/>
    <col min="14851" max="14854" width="11.9" style="35" customWidth="1"/>
    <col min="14855" max="15104" width="9" style="35"/>
    <col min="15105" max="15105" width="32.8" style="35" customWidth="1"/>
    <col min="15106" max="15106" width="12.9" style="35" customWidth="1"/>
    <col min="15107" max="15110" width="11.9" style="35" customWidth="1"/>
    <col min="15111" max="15360" width="9" style="35"/>
    <col min="15361" max="15361" width="32.8" style="35" customWidth="1"/>
    <col min="15362" max="15362" width="12.9" style="35" customWidth="1"/>
    <col min="15363" max="15366" width="11.9" style="35" customWidth="1"/>
    <col min="15367" max="15616" width="9" style="35"/>
    <col min="15617" max="15617" width="32.8" style="35" customWidth="1"/>
    <col min="15618" max="15618" width="12.9" style="35" customWidth="1"/>
    <col min="15619" max="15622" width="11.9" style="35" customWidth="1"/>
    <col min="15623" max="15872" width="9" style="35"/>
    <col min="15873" max="15873" width="32.8" style="35" customWidth="1"/>
    <col min="15874" max="15874" width="12.9" style="35" customWidth="1"/>
    <col min="15875" max="15878" width="11.9" style="35" customWidth="1"/>
    <col min="15879" max="16128" width="9" style="35"/>
    <col min="16129" max="16129" width="32.8" style="35" customWidth="1"/>
    <col min="16130" max="16130" width="12.9" style="35" customWidth="1"/>
    <col min="16131" max="16134" width="11.9" style="35" customWidth="1"/>
    <col min="16135" max="16384" width="9" style="35"/>
  </cols>
  <sheetData>
    <row r="1" s="35" customFormat="1" ht="40.05" customHeight="1" spans="1:6">
      <c r="A1" s="120" t="s">
        <v>112</v>
      </c>
      <c r="B1" s="120"/>
      <c r="C1" s="120"/>
      <c r="D1" s="120"/>
      <c r="E1" s="120"/>
      <c r="F1" s="120"/>
    </row>
    <row r="2" s="119" customFormat="1" ht="49.05" customHeight="1" spans="1:6">
      <c r="A2" s="142" t="s">
        <v>113</v>
      </c>
      <c r="B2" s="142"/>
      <c r="C2" s="142"/>
      <c r="D2" s="142"/>
      <c r="E2" s="142"/>
      <c r="F2" s="142"/>
    </row>
    <row r="3" s="119" customFormat="1" ht="40.05" customHeight="1" spans="1:6">
      <c r="A3" s="143"/>
      <c r="B3" s="143"/>
      <c r="C3" s="144"/>
      <c r="D3" s="144"/>
      <c r="E3" s="144"/>
      <c r="F3" s="145" t="s">
        <v>51</v>
      </c>
    </row>
    <row r="4" s="119" customFormat="1" ht="40.05" customHeight="1" spans="1:6">
      <c r="A4" s="102" t="s">
        <v>52</v>
      </c>
      <c r="B4" s="102" t="s">
        <v>53</v>
      </c>
      <c r="C4" s="102" t="s">
        <v>54</v>
      </c>
      <c r="D4" s="102" t="s">
        <v>55</v>
      </c>
      <c r="E4" s="102" t="s">
        <v>56</v>
      </c>
      <c r="F4" s="102" t="s">
        <v>57</v>
      </c>
    </row>
    <row r="5" s="119" customFormat="1" ht="34.95" customHeight="1" spans="1:6">
      <c r="A5" s="146" t="s">
        <v>58</v>
      </c>
      <c r="B5" s="147">
        <v>82150</v>
      </c>
      <c r="C5" s="147">
        <v>77117</v>
      </c>
      <c r="D5" s="147">
        <v>75996</v>
      </c>
      <c r="E5" s="148">
        <v>98.5</v>
      </c>
      <c r="F5" s="148">
        <v>-2.8</v>
      </c>
    </row>
    <row r="6" s="119" customFormat="1" ht="34.95" customHeight="1" spans="1:6">
      <c r="A6" s="149" t="s">
        <v>59</v>
      </c>
      <c r="B6" s="150">
        <v>26246</v>
      </c>
      <c r="C6" s="150">
        <v>29748</v>
      </c>
      <c r="D6" s="151">
        <v>29078</v>
      </c>
      <c r="E6" s="152">
        <v>97.7</v>
      </c>
      <c r="F6" s="152">
        <v>14.2</v>
      </c>
    </row>
    <row r="7" s="119" customFormat="1" ht="34.95" customHeight="1" spans="1:6">
      <c r="A7" s="149" t="s">
        <v>60</v>
      </c>
      <c r="B7" s="150">
        <v>26636</v>
      </c>
      <c r="C7" s="150">
        <v>22119</v>
      </c>
      <c r="D7" s="151">
        <v>22420</v>
      </c>
      <c r="E7" s="152">
        <v>101.4</v>
      </c>
      <c r="F7" s="152">
        <v>-13.3</v>
      </c>
    </row>
    <row r="8" s="119" customFormat="1" ht="34.95" customHeight="1" spans="1:6">
      <c r="A8" s="149" t="s">
        <v>61</v>
      </c>
      <c r="B8" s="150">
        <v>5157</v>
      </c>
      <c r="C8" s="150">
        <v>7874</v>
      </c>
      <c r="D8" s="151">
        <v>7735</v>
      </c>
      <c r="E8" s="152">
        <v>98.2</v>
      </c>
      <c r="F8" s="152">
        <v>54.5</v>
      </c>
    </row>
    <row r="9" s="119" customFormat="1" ht="34.95" customHeight="1" spans="1:6">
      <c r="A9" s="149" t="s">
        <v>62</v>
      </c>
      <c r="B9" s="153"/>
      <c r="C9" s="153"/>
      <c r="D9" s="151"/>
      <c r="E9" s="152"/>
      <c r="F9" s="152"/>
    </row>
    <row r="10" s="119" customFormat="1" ht="34.95" customHeight="1" spans="1:6">
      <c r="A10" s="149" t="s">
        <v>63</v>
      </c>
      <c r="B10" s="150">
        <v>7575</v>
      </c>
      <c r="C10" s="150">
        <v>7386</v>
      </c>
      <c r="D10" s="151">
        <v>7542</v>
      </c>
      <c r="E10" s="152">
        <v>102.1</v>
      </c>
      <c r="F10" s="152">
        <v>2.6</v>
      </c>
    </row>
    <row r="11" s="119" customFormat="1" ht="34.95" customHeight="1" spans="1:6">
      <c r="A11" s="149" t="s">
        <v>64</v>
      </c>
      <c r="B11" s="150">
        <v>4000</v>
      </c>
      <c r="C11" s="150">
        <v>3673</v>
      </c>
      <c r="D11" s="151">
        <v>3749</v>
      </c>
      <c r="E11" s="152">
        <v>102.1</v>
      </c>
      <c r="F11" s="152">
        <v>-3.5</v>
      </c>
    </row>
    <row r="12" s="119" customFormat="1" ht="34.95" customHeight="1" spans="1:6">
      <c r="A12" s="149" t="s">
        <v>65</v>
      </c>
      <c r="B12" s="153">
        <v>1570</v>
      </c>
      <c r="C12" s="153">
        <v>1</v>
      </c>
      <c r="D12" s="151">
        <v>1</v>
      </c>
      <c r="E12" s="152">
        <v>100</v>
      </c>
      <c r="F12" s="152"/>
    </row>
    <row r="13" s="119" customFormat="1" ht="34.95" customHeight="1" spans="1:6">
      <c r="A13" s="149" t="s">
        <v>66</v>
      </c>
      <c r="B13" s="150">
        <v>10966</v>
      </c>
      <c r="C13" s="150">
        <v>6305</v>
      </c>
      <c r="D13" s="151">
        <v>5460</v>
      </c>
      <c r="E13" s="152">
        <v>86.6</v>
      </c>
      <c r="F13" s="152">
        <v>-48.7</v>
      </c>
    </row>
    <row r="14" s="119" customFormat="1" ht="34.95" customHeight="1" spans="1:6">
      <c r="A14" s="149" t="s">
        <v>67</v>
      </c>
      <c r="B14" s="153"/>
      <c r="C14" s="153">
        <v>11</v>
      </c>
      <c r="D14" s="151">
        <v>11</v>
      </c>
      <c r="E14" s="152">
        <v>100</v>
      </c>
      <c r="F14" s="152">
        <v>450</v>
      </c>
    </row>
    <row r="15" s="119" customFormat="1" ht="34.95" customHeight="1" spans="1:6">
      <c r="A15" s="146" t="s">
        <v>68</v>
      </c>
      <c r="B15" s="147">
        <v>5850</v>
      </c>
      <c r="C15" s="147">
        <v>13883</v>
      </c>
      <c r="D15" s="147">
        <v>14187</v>
      </c>
      <c r="E15" s="148">
        <v>102.2</v>
      </c>
      <c r="F15" s="148">
        <v>151.6</v>
      </c>
    </row>
    <row r="16" s="119" customFormat="1" ht="34.95" customHeight="1" spans="1:6">
      <c r="A16" s="149" t="s">
        <v>69</v>
      </c>
      <c r="B16" s="150">
        <v>2100</v>
      </c>
      <c r="C16" s="150">
        <v>2163</v>
      </c>
      <c r="D16" s="151">
        <v>2006</v>
      </c>
      <c r="E16" s="152">
        <v>92.7</v>
      </c>
      <c r="F16" s="152">
        <v>-4.2</v>
      </c>
    </row>
    <row r="17" s="119" customFormat="1" ht="34.95" customHeight="1" spans="1:6">
      <c r="A17" s="149" t="s">
        <v>70</v>
      </c>
      <c r="B17" s="150">
        <v>950</v>
      </c>
      <c r="C17" s="150">
        <v>299</v>
      </c>
      <c r="D17" s="151">
        <v>299</v>
      </c>
      <c r="E17" s="152">
        <v>100</v>
      </c>
      <c r="F17" s="152">
        <v>-69.1</v>
      </c>
    </row>
    <row r="18" s="119" customFormat="1" ht="34.95" customHeight="1" spans="1:6">
      <c r="A18" s="149" t="s">
        <v>71</v>
      </c>
      <c r="B18" s="153">
        <v>300</v>
      </c>
      <c r="C18" s="153">
        <v>118</v>
      </c>
      <c r="D18" s="151">
        <v>313</v>
      </c>
      <c r="E18" s="152">
        <v>265.3</v>
      </c>
      <c r="F18" s="152">
        <v>-7.4</v>
      </c>
    </row>
    <row r="19" s="119" customFormat="1" ht="34.95" customHeight="1" spans="1:6">
      <c r="A19" s="154" t="s">
        <v>72</v>
      </c>
      <c r="B19" s="150">
        <v>2500</v>
      </c>
      <c r="C19" s="150">
        <v>11303</v>
      </c>
      <c r="D19" s="151">
        <v>11569</v>
      </c>
      <c r="E19" s="152">
        <v>102.4</v>
      </c>
      <c r="F19" s="152">
        <v>416.9</v>
      </c>
    </row>
    <row r="20" s="119" customFormat="1" ht="34.95" customHeight="1" spans="1:6">
      <c r="A20" s="149" t="s">
        <v>73</v>
      </c>
      <c r="B20" s="153"/>
      <c r="C20" s="153"/>
      <c r="D20" s="151">
        <v>1</v>
      </c>
      <c r="E20" s="152"/>
      <c r="F20" s="152"/>
    </row>
    <row r="21" s="119" customFormat="1" ht="34.95" customHeight="1" spans="1:6">
      <c r="A21" s="155" t="s">
        <v>74</v>
      </c>
      <c r="B21" s="147">
        <v>88000</v>
      </c>
      <c r="C21" s="147">
        <f>C5+C15</f>
        <v>91000</v>
      </c>
      <c r="D21" s="147">
        <f>D5+D15</f>
        <v>90183</v>
      </c>
      <c r="E21" s="148">
        <v>99.1</v>
      </c>
      <c r="F21" s="148">
        <v>7.6</v>
      </c>
    </row>
    <row r="22" s="119" customFormat="1" ht="34.95" customHeight="1" spans="1:6">
      <c r="A22" s="146" t="s">
        <v>75</v>
      </c>
      <c r="B22" s="147">
        <v>102710</v>
      </c>
      <c r="C22" s="147">
        <f>C23+C24+C25+C26+C27+C28</f>
        <v>102710</v>
      </c>
      <c r="D22" s="147">
        <f>D23+D24+D25+D26+D27+D28</f>
        <v>170437</v>
      </c>
      <c r="E22" s="148">
        <v>89.852512585004</v>
      </c>
      <c r="F22" s="148">
        <v>3.89194856119761</v>
      </c>
    </row>
    <row r="23" s="119" customFormat="1" ht="34.95" customHeight="1" spans="1:6">
      <c r="A23" s="149" t="s">
        <v>76</v>
      </c>
      <c r="B23" s="151">
        <v>80000</v>
      </c>
      <c r="C23" s="151">
        <v>80000</v>
      </c>
      <c r="D23" s="151">
        <v>92084</v>
      </c>
      <c r="E23" s="152">
        <v>115.1</v>
      </c>
      <c r="F23" s="152">
        <v>6.7</v>
      </c>
    </row>
    <row r="24" s="119" customFormat="1" ht="34.95" customHeight="1" spans="1:6">
      <c r="A24" s="149" t="s">
        <v>77</v>
      </c>
      <c r="B24" s="151">
        <v>15000</v>
      </c>
      <c r="C24" s="151">
        <v>15000</v>
      </c>
      <c r="D24" s="151">
        <v>10244</v>
      </c>
      <c r="E24" s="152">
        <v>68.3</v>
      </c>
      <c r="F24" s="152">
        <v>-45.7</v>
      </c>
    </row>
    <row r="25" s="119" customFormat="1" ht="34.95" customHeight="1" spans="1:6">
      <c r="A25" s="149" t="s">
        <v>78</v>
      </c>
      <c r="B25" s="151"/>
      <c r="C25" s="151"/>
      <c r="D25" s="151">
        <v>13446</v>
      </c>
      <c r="E25" s="152"/>
      <c r="F25" s="152">
        <v>28.8</v>
      </c>
    </row>
    <row r="26" s="119" customFormat="1" ht="34.95" customHeight="1" spans="1:6">
      <c r="A26" s="149" t="s">
        <v>79</v>
      </c>
      <c r="B26" s="151"/>
      <c r="C26" s="151"/>
      <c r="D26" s="151"/>
      <c r="E26" s="152"/>
      <c r="F26" s="152"/>
    </row>
    <row r="27" s="119" customFormat="1" ht="34.95" customHeight="1" spans="1:6">
      <c r="A27" s="149" t="s">
        <v>80</v>
      </c>
      <c r="B27" s="151"/>
      <c r="C27" s="151"/>
      <c r="D27" s="151">
        <v>46953</v>
      </c>
      <c r="E27" s="152">
        <v>100</v>
      </c>
      <c r="F27" s="152">
        <v>112.6</v>
      </c>
    </row>
    <row r="28" s="119" customFormat="1" ht="34.95" customHeight="1" spans="1:6">
      <c r="A28" s="149" t="s">
        <v>81</v>
      </c>
      <c r="B28" s="151">
        <v>7710</v>
      </c>
      <c r="C28" s="151">
        <v>7710</v>
      </c>
      <c r="D28" s="151">
        <v>7710</v>
      </c>
      <c r="E28" s="152">
        <v>100</v>
      </c>
      <c r="F28" s="152">
        <v>-26.1</v>
      </c>
    </row>
    <row r="29" s="119" customFormat="1" ht="34.95" customHeight="1" spans="1:6">
      <c r="A29" s="155" t="s">
        <v>82</v>
      </c>
      <c r="B29" s="147">
        <f>B21+B22</f>
        <v>190710</v>
      </c>
      <c r="C29" s="147">
        <f>C21+C22</f>
        <v>193710</v>
      </c>
      <c r="D29" s="147">
        <f>D21+D22</f>
        <v>260620</v>
      </c>
      <c r="E29" s="148">
        <v>134.5</v>
      </c>
      <c r="F29" s="148">
        <v>10.2</v>
      </c>
    </row>
  </sheetData>
  <mergeCells count="1">
    <mergeCell ref="A2:F2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scale="84" orientation="portrait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H30"/>
  <sheetViews>
    <sheetView showZeros="0" view="pageBreakPreview" zoomScaleNormal="100" workbookViewId="0">
      <selection activeCell="B23" sqref="B23:B24"/>
    </sheetView>
  </sheetViews>
  <sheetFormatPr defaultColWidth="9" defaultRowHeight="14.25" outlineLevelCol="7"/>
  <cols>
    <col min="1" max="1" width="30.8" style="35" customWidth="1"/>
    <col min="2" max="2" width="14.6" style="35" customWidth="1"/>
    <col min="3" max="3" width="14.4" style="35" customWidth="1"/>
    <col min="4" max="4" width="14" style="35" customWidth="1"/>
    <col min="5" max="5" width="10.8" style="35" customWidth="1"/>
    <col min="6" max="6" width="11.5" style="35" customWidth="1"/>
    <col min="7" max="7" width="11.4" style="35" customWidth="1"/>
    <col min="8" max="256" width="9" style="35"/>
    <col min="257" max="257" width="30.8" style="35" customWidth="1"/>
    <col min="258" max="258" width="14.4" style="35" customWidth="1"/>
    <col min="259" max="259" width="14" style="35" customWidth="1"/>
    <col min="260" max="260" width="12.5" style="35" customWidth="1"/>
    <col min="261" max="261" width="10.8" style="35" customWidth="1"/>
    <col min="262" max="262" width="11.5" style="35" customWidth="1"/>
    <col min="263" max="263" width="11.4" style="35" customWidth="1"/>
    <col min="264" max="512" width="9" style="35"/>
    <col min="513" max="513" width="30.8" style="35" customWidth="1"/>
    <col min="514" max="514" width="14.4" style="35" customWidth="1"/>
    <col min="515" max="515" width="14" style="35" customWidth="1"/>
    <col min="516" max="516" width="12.5" style="35" customWidth="1"/>
    <col min="517" max="517" width="10.8" style="35" customWidth="1"/>
    <col min="518" max="518" width="11.5" style="35" customWidth="1"/>
    <col min="519" max="519" width="11.4" style="35" customWidth="1"/>
    <col min="520" max="768" width="9" style="35"/>
    <col min="769" max="769" width="30.8" style="35" customWidth="1"/>
    <col min="770" max="770" width="14.4" style="35" customWidth="1"/>
    <col min="771" max="771" width="14" style="35" customWidth="1"/>
    <col min="772" max="772" width="12.5" style="35" customWidth="1"/>
    <col min="773" max="773" width="10.8" style="35" customWidth="1"/>
    <col min="774" max="774" width="11.5" style="35" customWidth="1"/>
    <col min="775" max="775" width="11.4" style="35" customWidth="1"/>
    <col min="776" max="1024" width="9" style="35"/>
    <col min="1025" max="1025" width="30.8" style="35" customWidth="1"/>
    <col min="1026" max="1026" width="14.4" style="35" customWidth="1"/>
    <col min="1027" max="1027" width="14" style="35" customWidth="1"/>
    <col min="1028" max="1028" width="12.5" style="35" customWidth="1"/>
    <col min="1029" max="1029" width="10.8" style="35" customWidth="1"/>
    <col min="1030" max="1030" width="11.5" style="35" customWidth="1"/>
    <col min="1031" max="1031" width="11.4" style="35" customWidth="1"/>
    <col min="1032" max="1280" width="9" style="35"/>
    <col min="1281" max="1281" width="30.8" style="35" customWidth="1"/>
    <col min="1282" max="1282" width="14.4" style="35" customWidth="1"/>
    <col min="1283" max="1283" width="14" style="35" customWidth="1"/>
    <col min="1284" max="1284" width="12.5" style="35" customWidth="1"/>
    <col min="1285" max="1285" width="10.8" style="35" customWidth="1"/>
    <col min="1286" max="1286" width="11.5" style="35" customWidth="1"/>
    <col min="1287" max="1287" width="11.4" style="35" customWidth="1"/>
    <col min="1288" max="1536" width="9" style="35"/>
    <col min="1537" max="1537" width="30.8" style="35" customWidth="1"/>
    <col min="1538" max="1538" width="14.4" style="35" customWidth="1"/>
    <col min="1539" max="1539" width="14" style="35" customWidth="1"/>
    <col min="1540" max="1540" width="12.5" style="35" customWidth="1"/>
    <col min="1541" max="1541" width="10.8" style="35" customWidth="1"/>
    <col min="1542" max="1542" width="11.5" style="35" customWidth="1"/>
    <col min="1543" max="1543" width="11.4" style="35" customWidth="1"/>
    <col min="1544" max="1792" width="9" style="35"/>
    <col min="1793" max="1793" width="30.8" style="35" customWidth="1"/>
    <col min="1794" max="1794" width="14.4" style="35" customWidth="1"/>
    <col min="1795" max="1795" width="14" style="35" customWidth="1"/>
    <col min="1796" max="1796" width="12.5" style="35" customWidth="1"/>
    <col min="1797" max="1797" width="10.8" style="35" customWidth="1"/>
    <col min="1798" max="1798" width="11.5" style="35" customWidth="1"/>
    <col min="1799" max="1799" width="11.4" style="35" customWidth="1"/>
    <col min="1800" max="2048" width="9" style="35"/>
    <col min="2049" max="2049" width="30.8" style="35" customWidth="1"/>
    <col min="2050" max="2050" width="14.4" style="35" customWidth="1"/>
    <col min="2051" max="2051" width="14" style="35" customWidth="1"/>
    <col min="2052" max="2052" width="12.5" style="35" customWidth="1"/>
    <col min="2053" max="2053" width="10.8" style="35" customWidth="1"/>
    <col min="2054" max="2054" width="11.5" style="35" customWidth="1"/>
    <col min="2055" max="2055" width="11.4" style="35" customWidth="1"/>
    <col min="2056" max="2304" width="9" style="35"/>
    <col min="2305" max="2305" width="30.8" style="35" customWidth="1"/>
    <col min="2306" max="2306" width="14.4" style="35" customWidth="1"/>
    <col min="2307" max="2307" width="14" style="35" customWidth="1"/>
    <col min="2308" max="2308" width="12.5" style="35" customWidth="1"/>
    <col min="2309" max="2309" width="10.8" style="35" customWidth="1"/>
    <col min="2310" max="2310" width="11.5" style="35" customWidth="1"/>
    <col min="2311" max="2311" width="11.4" style="35" customWidth="1"/>
    <col min="2312" max="2560" width="9" style="35"/>
    <col min="2561" max="2561" width="30.8" style="35" customWidth="1"/>
    <col min="2562" max="2562" width="14.4" style="35" customWidth="1"/>
    <col min="2563" max="2563" width="14" style="35" customWidth="1"/>
    <col min="2564" max="2564" width="12.5" style="35" customWidth="1"/>
    <col min="2565" max="2565" width="10.8" style="35" customWidth="1"/>
    <col min="2566" max="2566" width="11.5" style="35" customWidth="1"/>
    <col min="2567" max="2567" width="11.4" style="35" customWidth="1"/>
    <col min="2568" max="2816" width="9" style="35"/>
    <col min="2817" max="2817" width="30.8" style="35" customWidth="1"/>
    <col min="2818" max="2818" width="14.4" style="35" customWidth="1"/>
    <col min="2819" max="2819" width="14" style="35" customWidth="1"/>
    <col min="2820" max="2820" width="12.5" style="35" customWidth="1"/>
    <col min="2821" max="2821" width="10.8" style="35" customWidth="1"/>
    <col min="2822" max="2822" width="11.5" style="35" customWidth="1"/>
    <col min="2823" max="2823" width="11.4" style="35" customWidth="1"/>
    <col min="2824" max="3072" width="9" style="35"/>
    <col min="3073" max="3073" width="30.8" style="35" customWidth="1"/>
    <col min="3074" max="3074" width="14.4" style="35" customWidth="1"/>
    <col min="3075" max="3075" width="14" style="35" customWidth="1"/>
    <col min="3076" max="3076" width="12.5" style="35" customWidth="1"/>
    <col min="3077" max="3077" width="10.8" style="35" customWidth="1"/>
    <col min="3078" max="3078" width="11.5" style="35" customWidth="1"/>
    <col min="3079" max="3079" width="11.4" style="35" customWidth="1"/>
    <col min="3080" max="3328" width="9" style="35"/>
    <col min="3329" max="3329" width="30.8" style="35" customWidth="1"/>
    <col min="3330" max="3330" width="14.4" style="35" customWidth="1"/>
    <col min="3331" max="3331" width="14" style="35" customWidth="1"/>
    <col min="3332" max="3332" width="12.5" style="35" customWidth="1"/>
    <col min="3333" max="3333" width="10.8" style="35" customWidth="1"/>
    <col min="3334" max="3334" width="11.5" style="35" customWidth="1"/>
    <col min="3335" max="3335" width="11.4" style="35" customWidth="1"/>
    <col min="3336" max="3584" width="9" style="35"/>
    <col min="3585" max="3585" width="30.8" style="35" customWidth="1"/>
    <col min="3586" max="3586" width="14.4" style="35" customWidth="1"/>
    <col min="3587" max="3587" width="14" style="35" customWidth="1"/>
    <col min="3588" max="3588" width="12.5" style="35" customWidth="1"/>
    <col min="3589" max="3589" width="10.8" style="35" customWidth="1"/>
    <col min="3590" max="3590" width="11.5" style="35" customWidth="1"/>
    <col min="3591" max="3591" width="11.4" style="35" customWidth="1"/>
    <col min="3592" max="3840" width="9" style="35"/>
    <col min="3841" max="3841" width="30.8" style="35" customWidth="1"/>
    <col min="3842" max="3842" width="14.4" style="35" customWidth="1"/>
    <col min="3843" max="3843" width="14" style="35" customWidth="1"/>
    <col min="3844" max="3844" width="12.5" style="35" customWidth="1"/>
    <col min="3845" max="3845" width="10.8" style="35" customWidth="1"/>
    <col min="3846" max="3846" width="11.5" style="35" customWidth="1"/>
    <col min="3847" max="3847" width="11.4" style="35" customWidth="1"/>
    <col min="3848" max="4096" width="9" style="35"/>
    <col min="4097" max="4097" width="30.8" style="35" customWidth="1"/>
    <col min="4098" max="4098" width="14.4" style="35" customWidth="1"/>
    <col min="4099" max="4099" width="14" style="35" customWidth="1"/>
    <col min="4100" max="4100" width="12.5" style="35" customWidth="1"/>
    <col min="4101" max="4101" width="10.8" style="35" customWidth="1"/>
    <col min="4102" max="4102" width="11.5" style="35" customWidth="1"/>
    <col min="4103" max="4103" width="11.4" style="35" customWidth="1"/>
    <col min="4104" max="4352" width="9" style="35"/>
    <col min="4353" max="4353" width="30.8" style="35" customWidth="1"/>
    <col min="4354" max="4354" width="14.4" style="35" customWidth="1"/>
    <col min="4355" max="4355" width="14" style="35" customWidth="1"/>
    <col min="4356" max="4356" width="12.5" style="35" customWidth="1"/>
    <col min="4357" max="4357" width="10.8" style="35" customWidth="1"/>
    <col min="4358" max="4358" width="11.5" style="35" customWidth="1"/>
    <col min="4359" max="4359" width="11.4" style="35" customWidth="1"/>
    <col min="4360" max="4608" width="9" style="35"/>
    <col min="4609" max="4609" width="30.8" style="35" customWidth="1"/>
    <col min="4610" max="4610" width="14.4" style="35" customWidth="1"/>
    <col min="4611" max="4611" width="14" style="35" customWidth="1"/>
    <col min="4612" max="4612" width="12.5" style="35" customWidth="1"/>
    <col min="4613" max="4613" width="10.8" style="35" customWidth="1"/>
    <col min="4614" max="4614" width="11.5" style="35" customWidth="1"/>
    <col min="4615" max="4615" width="11.4" style="35" customWidth="1"/>
    <col min="4616" max="4864" width="9" style="35"/>
    <col min="4865" max="4865" width="30.8" style="35" customWidth="1"/>
    <col min="4866" max="4866" width="14.4" style="35" customWidth="1"/>
    <col min="4867" max="4867" width="14" style="35" customWidth="1"/>
    <col min="4868" max="4868" width="12.5" style="35" customWidth="1"/>
    <col min="4869" max="4869" width="10.8" style="35" customWidth="1"/>
    <col min="4870" max="4870" width="11.5" style="35" customWidth="1"/>
    <col min="4871" max="4871" width="11.4" style="35" customWidth="1"/>
    <col min="4872" max="5120" width="9" style="35"/>
    <col min="5121" max="5121" width="30.8" style="35" customWidth="1"/>
    <col min="5122" max="5122" width="14.4" style="35" customWidth="1"/>
    <col min="5123" max="5123" width="14" style="35" customWidth="1"/>
    <col min="5124" max="5124" width="12.5" style="35" customWidth="1"/>
    <col min="5125" max="5125" width="10.8" style="35" customWidth="1"/>
    <col min="5126" max="5126" width="11.5" style="35" customWidth="1"/>
    <col min="5127" max="5127" width="11.4" style="35" customWidth="1"/>
    <col min="5128" max="5376" width="9" style="35"/>
    <col min="5377" max="5377" width="30.8" style="35" customWidth="1"/>
    <col min="5378" max="5378" width="14.4" style="35" customWidth="1"/>
    <col min="5379" max="5379" width="14" style="35" customWidth="1"/>
    <col min="5380" max="5380" width="12.5" style="35" customWidth="1"/>
    <col min="5381" max="5381" width="10.8" style="35" customWidth="1"/>
    <col min="5382" max="5382" width="11.5" style="35" customWidth="1"/>
    <col min="5383" max="5383" width="11.4" style="35" customWidth="1"/>
    <col min="5384" max="5632" width="9" style="35"/>
    <col min="5633" max="5633" width="30.8" style="35" customWidth="1"/>
    <col min="5634" max="5634" width="14.4" style="35" customWidth="1"/>
    <col min="5635" max="5635" width="14" style="35" customWidth="1"/>
    <col min="5636" max="5636" width="12.5" style="35" customWidth="1"/>
    <col min="5637" max="5637" width="10.8" style="35" customWidth="1"/>
    <col min="5638" max="5638" width="11.5" style="35" customWidth="1"/>
    <col min="5639" max="5639" width="11.4" style="35" customWidth="1"/>
    <col min="5640" max="5888" width="9" style="35"/>
    <col min="5889" max="5889" width="30.8" style="35" customWidth="1"/>
    <col min="5890" max="5890" width="14.4" style="35" customWidth="1"/>
    <col min="5891" max="5891" width="14" style="35" customWidth="1"/>
    <col min="5892" max="5892" width="12.5" style="35" customWidth="1"/>
    <col min="5893" max="5893" width="10.8" style="35" customWidth="1"/>
    <col min="5894" max="5894" width="11.5" style="35" customWidth="1"/>
    <col min="5895" max="5895" width="11.4" style="35" customWidth="1"/>
    <col min="5896" max="6144" width="9" style="35"/>
    <col min="6145" max="6145" width="30.8" style="35" customWidth="1"/>
    <col min="6146" max="6146" width="14.4" style="35" customWidth="1"/>
    <col min="6147" max="6147" width="14" style="35" customWidth="1"/>
    <col min="6148" max="6148" width="12.5" style="35" customWidth="1"/>
    <col min="6149" max="6149" width="10.8" style="35" customWidth="1"/>
    <col min="6150" max="6150" width="11.5" style="35" customWidth="1"/>
    <col min="6151" max="6151" width="11.4" style="35" customWidth="1"/>
    <col min="6152" max="6400" width="9" style="35"/>
    <col min="6401" max="6401" width="30.8" style="35" customWidth="1"/>
    <col min="6402" max="6402" width="14.4" style="35" customWidth="1"/>
    <col min="6403" max="6403" width="14" style="35" customWidth="1"/>
    <col min="6404" max="6404" width="12.5" style="35" customWidth="1"/>
    <col min="6405" max="6405" width="10.8" style="35" customWidth="1"/>
    <col min="6406" max="6406" width="11.5" style="35" customWidth="1"/>
    <col min="6407" max="6407" width="11.4" style="35" customWidth="1"/>
    <col min="6408" max="6656" width="9" style="35"/>
    <col min="6657" max="6657" width="30.8" style="35" customWidth="1"/>
    <col min="6658" max="6658" width="14.4" style="35" customWidth="1"/>
    <col min="6659" max="6659" width="14" style="35" customWidth="1"/>
    <col min="6660" max="6660" width="12.5" style="35" customWidth="1"/>
    <col min="6661" max="6661" width="10.8" style="35" customWidth="1"/>
    <col min="6662" max="6662" width="11.5" style="35" customWidth="1"/>
    <col min="6663" max="6663" width="11.4" style="35" customWidth="1"/>
    <col min="6664" max="6912" width="9" style="35"/>
    <col min="6913" max="6913" width="30.8" style="35" customWidth="1"/>
    <col min="6914" max="6914" width="14.4" style="35" customWidth="1"/>
    <col min="6915" max="6915" width="14" style="35" customWidth="1"/>
    <col min="6916" max="6916" width="12.5" style="35" customWidth="1"/>
    <col min="6917" max="6917" width="10.8" style="35" customWidth="1"/>
    <col min="6918" max="6918" width="11.5" style="35" customWidth="1"/>
    <col min="6919" max="6919" width="11.4" style="35" customWidth="1"/>
    <col min="6920" max="7168" width="9" style="35"/>
    <col min="7169" max="7169" width="30.8" style="35" customWidth="1"/>
    <col min="7170" max="7170" width="14.4" style="35" customWidth="1"/>
    <col min="7171" max="7171" width="14" style="35" customWidth="1"/>
    <col min="7172" max="7172" width="12.5" style="35" customWidth="1"/>
    <col min="7173" max="7173" width="10.8" style="35" customWidth="1"/>
    <col min="7174" max="7174" width="11.5" style="35" customWidth="1"/>
    <col min="7175" max="7175" width="11.4" style="35" customWidth="1"/>
    <col min="7176" max="7424" width="9" style="35"/>
    <col min="7425" max="7425" width="30.8" style="35" customWidth="1"/>
    <col min="7426" max="7426" width="14.4" style="35" customWidth="1"/>
    <col min="7427" max="7427" width="14" style="35" customWidth="1"/>
    <col min="7428" max="7428" width="12.5" style="35" customWidth="1"/>
    <col min="7429" max="7429" width="10.8" style="35" customWidth="1"/>
    <col min="7430" max="7430" width="11.5" style="35" customWidth="1"/>
    <col min="7431" max="7431" width="11.4" style="35" customWidth="1"/>
    <col min="7432" max="7680" width="9" style="35"/>
    <col min="7681" max="7681" width="30.8" style="35" customWidth="1"/>
    <col min="7682" max="7682" width="14.4" style="35" customWidth="1"/>
    <col min="7683" max="7683" width="14" style="35" customWidth="1"/>
    <col min="7684" max="7684" width="12.5" style="35" customWidth="1"/>
    <col min="7685" max="7685" width="10.8" style="35" customWidth="1"/>
    <col min="7686" max="7686" width="11.5" style="35" customWidth="1"/>
    <col min="7687" max="7687" width="11.4" style="35" customWidth="1"/>
    <col min="7688" max="7936" width="9" style="35"/>
    <col min="7937" max="7937" width="30.8" style="35" customWidth="1"/>
    <col min="7938" max="7938" width="14.4" style="35" customWidth="1"/>
    <col min="7939" max="7939" width="14" style="35" customWidth="1"/>
    <col min="7940" max="7940" width="12.5" style="35" customWidth="1"/>
    <col min="7941" max="7941" width="10.8" style="35" customWidth="1"/>
    <col min="7942" max="7942" width="11.5" style="35" customWidth="1"/>
    <col min="7943" max="7943" width="11.4" style="35" customWidth="1"/>
    <col min="7944" max="8192" width="9" style="35"/>
    <col min="8193" max="8193" width="30.8" style="35" customWidth="1"/>
    <col min="8194" max="8194" width="14.4" style="35" customWidth="1"/>
    <col min="8195" max="8195" width="14" style="35" customWidth="1"/>
    <col min="8196" max="8196" width="12.5" style="35" customWidth="1"/>
    <col min="8197" max="8197" width="10.8" style="35" customWidth="1"/>
    <col min="8198" max="8198" width="11.5" style="35" customWidth="1"/>
    <col min="8199" max="8199" width="11.4" style="35" customWidth="1"/>
    <col min="8200" max="8448" width="9" style="35"/>
    <col min="8449" max="8449" width="30.8" style="35" customWidth="1"/>
    <col min="8450" max="8450" width="14.4" style="35" customWidth="1"/>
    <col min="8451" max="8451" width="14" style="35" customWidth="1"/>
    <col min="8452" max="8452" width="12.5" style="35" customWidth="1"/>
    <col min="8453" max="8453" width="10.8" style="35" customWidth="1"/>
    <col min="8454" max="8454" width="11.5" style="35" customWidth="1"/>
    <col min="8455" max="8455" width="11.4" style="35" customWidth="1"/>
    <col min="8456" max="8704" width="9" style="35"/>
    <col min="8705" max="8705" width="30.8" style="35" customWidth="1"/>
    <col min="8706" max="8706" width="14.4" style="35" customWidth="1"/>
    <col min="8707" max="8707" width="14" style="35" customWidth="1"/>
    <col min="8708" max="8708" width="12.5" style="35" customWidth="1"/>
    <col min="8709" max="8709" width="10.8" style="35" customWidth="1"/>
    <col min="8710" max="8710" width="11.5" style="35" customWidth="1"/>
    <col min="8711" max="8711" width="11.4" style="35" customWidth="1"/>
    <col min="8712" max="8960" width="9" style="35"/>
    <col min="8961" max="8961" width="30.8" style="35" customWidth="1"/>
    <col min="8962" max="8962" width="14.4" style="35" customWidth="1"/>
    <col min="8963" max="8963" width="14" style="35" customWidth="1"/>
    <col min="8964" max="8964" width="12.5" style="35" customWidth="1"/>
    <col min="8965" max="8965" width="10.8" style="35" customWidth="1"/>
    <col min="8966" max="8966" width="11.5" style="35" customWidth="1"/>
    <col min="8967" max="8967" width="11.4" style="35" customWidth="1"/>
    <col min="8968" max="9216" width="9" style="35"/>
    <col min="9217" max="9217" width="30.8" style="35" customWidth="1"/>
    <col min="9218" max="9218" width="14.4" style="35" customWidth="1"/>
    <col min="9219" max="9219" width="14" style="35" customWidth="1"/>
    <col min="9220" max="9220" width="12.5" style="35" customWidth="1"/>
    <col min="9221" max="9221" width="10.8" style="35" customWidth="1"/>
    <col min="9222" max="9222" width="11.5" style="35" customWidth="1"/>
    <col min="9223" max="9223" width="11.4" style="35" customWidth="1"/>
    <col min="9224" max="9472" width="9" style="35"/>
    <col min="9473" max="9473" width="30.8" style="35" customWidth="1"/>
    <col min="9474" max="9474" width="14.4" style="35" customWidth="1"/>
    <col min="9475" max="9475" width="14" style="35" customWidth="1"/>
    <col min="9476" max="9476" width="12.5" style="35" customWidth="1"/>
    <col min="9477" max="9477" width="10.8" style="35" customWidth="1"/>
    <col min="9478" max="9478" width="11.5" style="35" customWidth="1"/>
    <col min="9479" max="9479" width="11.4" style="35" customWidth="1"/>
    <col min="9480" max="9728" width="9" style="35"/>
    <col min="9729" max="9729" width="30.8" style="35" customWidth="1"/>
    <col min="9730" max="9730" width="14.4" style="35" customWidth="1"/>
    <col min="9731" max="9731" width="14" style="35" customWidth="1"/>
    <col min="9732" max="9732" width="12.5" style="35" customWidth="1"/>
    <col min="9733" max="9733" width="10.8" style="35" customWidth="1"/>
    <col min="9734" max="9734" width="11.5" style="35" customWidth="1"/>
    <col min="9735" max="9735" width="11.4" style="35" customWidth="1"/>
    <col min="9736" max="9984" width="9" style="35"/>
    <col min="9985" max="9985" width="30.8" style="35" customWidth="1"/>
    <col min="9986" max="9986" width="14.4" style="35" customWidth="1"/>
    <col min="9987" max="9987" width="14" style="35" customWidth="1"/>
    <col min="9988" max="9988" width="12.5" style="35" customWidth="1"/>
    <col min="9989" max="9989" width="10.8" style="35" customWidth="1"/>
    <col min="9990" max="9990" width="11.5" style="35" customWidth="1"/>
    <col min="9991" max="9991" width="11.4" style="35" customWidth="1"/>
    <col min="9992" max="10240" width="9" style="35"/>
    <col min="10241" max="10241" width="30.8" style="35" customWidth="1"/>
    <col min="10242" max="10242" width="14.4" style="35" customWidth="1"/>
    <col min="10243" max="10243" width="14" style="35" customWidth="1"/>
    <col min="10244" max="10244" width="12.5" style="35" customWidth="1"/>
    <col min="10245" max="10245" width="10.8" style="35" customWidth="1"/>
    <col min="10246" max="10246" width="11.5" style="35" customWidth="1"/>
    <col min="10247" max="10247" width="11.4" style="35" customWidth="1"/>
    <col min="10248" max="10496" width="9" style="35"/>
    <col min="10497" max="10497" width="30.8" style="35" customWidth="1"/>
    <col min="10498" max="10498" width="14.4" style="35" customWidth="1"/>
    <col min="10499" max="10499" width="14" style="35" customWidth="1"/>
    <col min="10500" max="10500" width="12.5" style="35" customWidth="1"/>
    <col min="10501" max="10501" width="10.8" style="35" customWidth="1"/>
    <col min="10502" max="10502" width="11.5" style="35" customWidth="1"/>
    <col min="10503" max="10503" width="11.4" style="35" customWidth="1"/>
    <col min="10504" max="10752" width="9" style="35"/>
    <col min="10753" max="10753" width="30.8" style="35" customWidth="1"/>
    <col min="10754" max="10754" width="14.4" style="35" customWidth="1"/>
    <col min="10755" max="10755" width="14" style="35" customWidth="1"/>
    <col min="10756" max="10756" width="12.5" style="35" customWidth="1"/>
    <col min="10757" max="10757" width="10.8" style="35" customWidth="1"/>
    <col min="10758" max="10758" width="11.5" style="35" customWidth="1"/>
    <col min="10759" max="10759" width="11.4" style="35" customWidth="1"/>
    <col min="10760" max="11008" width="9" style="35"/>
    <col min="11009" max="11009" width="30.8" style="35" customWidth="1"/>
    <col min="11010" max="11010" width="14.4" style="35" customWidth="1"/>
    <col min="11011" max="11011" width="14" style="35" customWidth="1"/>
    <col min="11012" max="11012" width="12.5" style="35" customWidth="1"/>
    <col min="11013" max="11013" width="10.8" style="35" customWidth="1"/>
    <col min="11014" max="11014" width="11.5" style="35" customWidth="1"/>
    <col min="11015" max="11015" width="11.4" style="35" customWidth="1"/>
    <col min="11016" max="11264" width="9" style="35"/>
    <col min="11265" max="11265" width="30.8" style="35" customWidth="1"/>
    <col min="11266" max="11266" width="14.4" style="35" customWidth="1"/>
    <col min="11267" max="11267" width="14" style="35" customWidth="1"/>
    <col min="11268" max="11268" width="12.5" style="35" customWidth="1"/>
    <col min="11269" max="11269" width="10.8" style="35" customWidth="1"/>
    <col min="11270" max="11270" width="11.5" style="35" customWidth="1"/>
    <col min="11271" max="11271" width="11.4" style="35" customWidth="1"/>
    <col min="11272" max="11520" width="9" style="35"/>
    <col min="11521" max="11521" width="30.8" style="35" customWidth="1"/>
    <col min="11522" max="11522" width="14.4" style="35" customWidth="1"/>
    <col min="11523" max="11523" width="14" style="35" customWidth="1"/>
    <col min="11524" max="11524" width="12.5" style="35" customWidth="1"/>
    <col min="11525" max="11525" width="10.8" style="35" customWidth="1"/>
    <col min="11526" max="11526" width="11.5" style="35" customWidth="1"/>
    <col min="11527" max="11527" width="11.4" style="35" customWidth="1"/>
    <col min="11528" max="11776" width="9" style="35"/>
    <col min="11777" max="11777" width="30.8" style="35" customWidth="1"/>
    <col min="11778" max="11778" width="14.4" style="35" customWidth="1"/>
    <col min="11779" max="11779" width="14" style="35" customWidth="1"/>
    <col min="11780" max="11780" width="12.5" style="35" customWidth="1"/>
    <col min="11781" max="11781" width="10.8" style="35" customWidth="1"/>
    <col min="11782" max="11782" width="11.5" style="35" customWidth="1"/>
    <col min="11783" max="11783" width="11.4" style="35" customWidth="1"/>
    <col min="11784" max="12032" width="9" style="35"/>
    <col min="12033" max="12033" width="30.8" style="35" customWidth="1"/>
    <col min="12034" max="12034" width="14.4" style="35" customWidth="1"/>
    <col min="12035" max="12035" width="14" style="35" customWidth="1"/>
    <col min="12036" max="12036" width="12.5" style="35" customWidth="1"/>
    <col min="12037" max="12037" width="10.8" style="35" customWidth="1"/>
    <col min="12038" max="12038" width="11.5" style="35" customWidth="1"/>
    <col min="12039" max="12039" width="11.4" style="35" customWidth="1"/>
    <col min="12040" max="12288" width="9" style="35"/>
    <col min="12289" max="12289" width="30.8" style="35" customWidth="1"/>
    <col min="12290" max="12290" width="14.4" style="35" customWidth="1"/>
    <col min="12291" max="12291" width="14" style="35" customWidth="1"/>
    <col min="12292" max="12292" width="12.5" style="35" customWidth="1"/>
    <col min="12293" max="12293" width="10.8" style="35" customWidth="1"/>
    <col min="12294" max="12294" width="11.5" style="35" customWidth="1"/>
    <col min="12295" max="12295" width="11.4" style="35" customWidth="1"/>
    <col min="12296" max="12544" width="9" style="35"/>
    <col min="12545" max="12545" width="30.8" style="35" customWidth="1"/>
    <col min="12546" max="12546" width="14.4" style="35" customWidth="1"/>
    <col min="12547" max="12547" width="14" style="35" customWidth="1"/>
    <col min="12548" max="12548" width="12.5" style="35" customWidth="1"/>
    <col min="12549" max="12549" width="10.8" style="35" customWidth="1"/>
    <col min="12550" max="12550" width="11.5" style="35" customWidth="1"/>
    <col min="12551" max="12551" width="11.4" style="35" customWidth="1"/>
    <col min="12552" max="12800" width="9" style="35"/>
    <col min="12801" max="12801" width="30.8" style="35" customWidth="1"/>
    <col min="12802" max="12802" width="14.4" style="35" customWidth="1"/>
    <col min="12803" max="12803" width="14" style="35" customWidth="1"/>
    <col min="12804" max="12804" width="12.5" style="35" customWidth="1"/>
    <col min="12805" max="12805" width="10.8" style="35" customWidth="1"/>
    <col min="12806" max="12806" width="11.5" style="35" customWidth="1"/>
    <col min="12807" max="12807" width="11.4" style="35" customWidth="1"/>
    <col min="12808" max="13056" width="9" style="35"/>
    <col min="13057" max="13057" width="30.8" style="35" customWidth="1"/>
    <col min="13058" max="13058" width="14.4" style="35" customWidth="1"/>
    <col min="13059" max="13059" width="14" style="35" customWidth="1"/>
    <col min="13060" max="13060" width="12.5" style="35" customWidth="1"/>
    <col min="13061" max="13061" width="10.8" style="35" customWidth="1"/>
    <col min="13062" max="13062" width="11.5" style="35" customWidth="1"/>
    <col min="13063" max="13063" width="11.4" style="35" customWidth="1"/>
    <col min="13064" max="13312" width="9" style="35"/>
    <col min="13313" max="13313" width="30.8" style="35" customWidth="1"/>
    <col min="13314" max="13314" width="14.4" style="35" customWidth="1"/>
    <col min="13315" max="13315" width="14" style="35" customWidth="1"/>
    <col min="13316" max="13316" width="12.5" style="35" customWidth="1"/>
    <col min="13317" max="13317" width="10.8" style="35" customWidth="1"/>
    <col min="13318" max="13318" width="11.5" style="35" customWidth="1"/>
    <col min="13319" max="13319" width="11.4" style="35" customWidth="1"/>
    <col min="13320" max="13568" width="9" style="35"/>
    <col min="13569" max="13569" width="30.8" style="35" customWidth="1"/>
    <col min="13570" max="13570" width="14.4" style="35" customWidth="1"/>
    <col min="13571" max="13571" width="14" style="35" customWidth="1"/>
    <col min="13572" max="13572" width="12.5" style="35" customWidth="1"/>
    <col min="13573" max="13573" width="10.8" style="35" customWidth="1"/>
    <col min="13574" max="13574" width="11.5" style="35" customWidth="1"/>
    <col min="13575" max="13575" width="11.4" style="35" customWidth="1"/>
    <col min="13576" max="13824" width="9" style="35"/>
    <col min="13825" max="13825" width="30.8" style="35" customWidth="1"/>
    <col min="13826" max="13826" width="14.4" style="35" customWidth="1"/>
    <col min="13827" max="13827" width="14" style="35" customWidth="1"/>
    <col min="13828" max="13828" width="12.5" style="35" customWidth="1"/>
    <col min="13829" max="13829" width="10.8" style="35" customWidth="1"/>
    <col min="13830" max="13830" width="11.5" style="35" customWidth="1"/>
    <col min="13831" max="13831" width="11.4" style="35" customWidth="1"/>
    <col min="13832" max="14080" width="9" style="35"/>
    <col min="14081" max="14081" width="30.8" style="35" customWidth="1"/>
    <col min="14082" max="14082" width="14.4" style="35" customWidth="1"/>
    <col min="14083" max="14083" width="14" style="35" customWidth="1"/>
    <col min="14084" max="14084" width="12.5" style="35" customWidth="1"/>
    <col min="14085" max="14085" width="10.8" style="35" customWidth="1"/>
    <col min="14086" max="14086" width="11.5" style="35" customWidth="1"/>
    <col min="14087" max="14087" width="11.4" style="35" customWidth="1"/>
    <col min="14088" max="14336" width="9" style="35"/>
    <col min="14337" max="14337" width="30.8" style="35" customWidth="1"/>
    <col min="14338" max="14338" width="14.4" style="35" customWidth="1"/>
    <col min="14339" max="14339" width="14" style="35" customWidth="1"/>
    <col min="14340" max="14340" width="12.5" style="35" customWidth="1"/>
    <col min="14341" max="14341" width="10.8" style="35" customWidth="1"/>
    <col min="14342" max="14342" width="11.5" style="35" customWidth="1"/>
    <col min="14343" max="14343" width="11.4" style="35" customWidth="1"/>
    <col min="14344" max="14592" width="9" style="35"/>
    <col min="14593" max="14593" width="30.8" style="35" customWidth="1"/>
    <col min="14594" max="14594" width="14.4" style="35" customWidth="1"/>
    <col min="14595" max="14595" width="14" style="35" customWidth="1"/>
    <col min="14596" max="14596" width="12.5" style="35" customWidth="1"/>
    <col min="14597" max="14597" width="10.8" style="35" customWidth="1"/>
    <col min="14598" max="14598" width="11.5" style="35" customWidth="1"/>
    <col min="14599" max="14599" width="11.4" style="35" customWidth="1"/>
    <col min="14600" max="14848" width="9" style="35"/>
    <col min="14849" max="14849" width="30.8" style="35" customWidth="1"/>
    <col min="14850" max="14850" width="14.4" style="35" customWidth="1"/>
    <col min="14851" max="14851" width="14" style="35" customWidth="1"/>
    <col min="14852" max="14852" width="12.5" style="35" customWidth="1"/>
    <col min="14853" max="14853" width="10.8" style="35" customWidth="1"/>
    <col min="14854" max="14854" width="11.5" style="35" customWidth="1"/>
    <col min="14855" max="14855" width="11.4" style="35" customWidth="1"/>
    <col min="14856" max="15104" width="9" style="35"/>
    <col min="15105" max="15105" width="30.8" style="35" customWidth="1"/>
    <col min="15106" max="15106" width="14.4" style="35" customWidth="1"/>
    <col min="15107" max="15107" width="14" style="35" customWidth="1"/>
    <col min="15108" max="15108" width="12.5" style="35" customWidth="1"/>
    <col min="15109" max="15109" width="10.8" style="35" customWidth="1"/>
    <col min="15110" max="15110" width="11.5" style="35" customWidth="1"/>
    <col min="15111" max="15111" width="11.4" style="35" customWidth="1"/>
    <col min="15112" max="15360" width="9" style="35"/>
    <col min="15361" max="15361" width="30.8" style="35" customWidth="1"/>
    <col min="15362" max="15362" width="14.4" style="35" customWidth="1"/>
    <col min="15363" max="15363" width="14" style="35" customWidth="1"/>
    <col min="15364" max="15364" width="12.5" style="35" customWidth="1"/>
    <col min="15365" max="15365" width="10.8" style="35" customWidth="1"/>
    <col min="15366" max="15366" width="11.5" style="35" customWidth="1"/>
    <col min="15367" max="15367" width="11.4" style="35" customWidth="1"/>
    <col min="15368" max="15616" width="9" style="35"/>
    <col min="15617" max="15617" width="30.8" style="35" customWidth="1"/>
    <col min="15618" max="15618" width="14.4" style="35" customWidth="1"/>
    <col min="15619" max="15619" width="14" style="35" customWidth="1"/>
    <col min="15620" max="15620" width="12.5" style="35" customWidth="1"/>
    <col min="15621" max="15621" width="10.8" style="35" customWidth="1"/>
    <col min="15622" max="15622" width="11.5" style="35" customWidth="1"/>
    <col min="15623" max="15623" width="11.4" style="35" customWidth="1"/>
    <col min="15624" max="15872" width="9" style="35"/>
    <col min="15873" max="15873" width="30.8" style="35" customWidth="1"/>
    <col min="15874" max="15874" width="14.4" style="35" customWidth="1"/>
    <col min="15875" max="15875" width="14" style="35" customWidth="1"/>
    <col min="15876" max="15876" width="12.5" style="35" customWidth="1"/>
    <col min="15877" max="15877" width="10.8" style="35" customWidth="1"/>
    <col min="15878" max="15878" width="11.5" style="35" customWidth="1"/>
    <col min="15879" max="15879" width="11.4" style="35" customWidth="1"/>
    <col min="15880" max="16128" width="9" style="35"/>
    <col min="16129" max="16129" width="30.8" style="35" customWidth="1"/>
    <col min="16130" max="16130" width="14.4" style="35" customWidth="1"/>
    <col min="16131" max="16131" width="14" style="35" customWidth="1"/>
    <col min="16132" max="16132" width="12.5" style="35" customWidth="1"/>
    <col min="16133" max="16133" width="10.8" style="35" customWidth="1"/>
    <col min="16134" max="16134" width="11.5" style="35" customWidth="1"/>
    <col min="16135" max="16135" width="11.4" style="35" customWidth="1"/>
    <col min="16136" max="16384" width="9" style="35"/>
  </cols>
  <sheetData>
    <row r="1" s="35" customFormat="1" ht="30" customHeight="1" spans="1:6">
      <c r="A1" s="120" t="s">
        <v>114</v>
      </c>
      <c r="B1" s="120"/>
      <c r="C1" s="120"/>
      <c r="D1" s="120"/>
      <c r="E1" s="120"/>
      <c r="F1" s="120"/>
    </row>
    <row r="2" s="119" customFormat="1" ht="60" customHeight="1" spans="1:8">
      <c r="A2" s="121" t="s">
        <v>115</v>
      </c>
      <c r="B2" s="121"/>
      <c r="C2" s="121"/>
      <c r="D2" s="121"/>
      <c r="E2" s="121"/>
      <c r="F2" s="121"/>
      <c r="G2" s="122"/>
      <c r="H2" s="122"/>
    </row>
    <row r="3" s="119" customFormat="1" ht="30" customHeight="1" spans="1:8">
      <c r="A3" s="123"/>
      <c r="B3" s="123"/>
      <c r="C3" s="123"/>
      <c r="D3" s="123"/>
      <c r="E3" s="124"/>
      <c r="F3" s="125" t="s">
        <v>51</v>
      </c>
      <c r="G3" s="122"/>
      <c r="H3" s="122"/>
    </row>
    <row r="4" s="119" customFormat="1" ht="37.95" customHeight="1" spans="1:8">
      <c r="A4" s="102" t="s">
        <v>52</v>
      </c>
      <c r="B4" s="102" t="s">
        <v>53</v>
      </c>
      <c r="C4" s="102" t="s">
        <v>54</v>
      </c>
      <c r="D4" s="102" t="s">
        <v>55</v>
      </c>
      <c r="E4" s="102" t="s">
        <v>56</v>
      </c>
      <c r="F4" s="102" t="s">
        <v>85</v>
      </c>
      <c r="G4" s="126"/>
      <c r="H4" s="126"/>
    </row>
    <row r="5" s="119" customFormat="1" ht="30" customHeight="1" spans="1:8">
      <c r="A5" s="127" t="s">
        <v>86</v>
      </c>
      <c r="B5" s="128">
        <v>20698</v>
      </c>
      <c r="C5" s="129">
        <v>17980</v>
      </c>
      <c r="D5" s="129">
        <v>22411</v>
      </c>
      <c r="E5" s="130">
        <v>124.6</v>
      </c>
      <c r="F5" s="130">
        <v>-9.9</v>
      </c>
      <c r="G5" s="122"/>
      <c r="H5" s="122"/>
    </row>
    <row r="6" s="119" customFormat="1" ht="30" customHeight="1" spans="1:8">
      <c r="A6" s="127" t="s">
        <v>87</v>
      </c>
      <c r="B6" s="128">
        <v>50536</v>
      </c>
      <c r="C6" s="129">
        <v>28187</v>
      </c>
      <c r="D6" s="129">
        <v>31207</v>
      </c>
      <c r="E6" s="130">
        <v>110.7</v>
      </c>
      <c r="F6" s="130">
        <v>-26.9</v>
      </c>
      <c r="G6" s="122"/>
      <c r="H6" s="122"/>
    </row>
    <row r="7" s="119" customFormat="1" ht="30" customHeight="1" spans="1:8">
      <c r="A7" s="127" t="s">
        <v>88</v>
      </c>
      <c r="B7" s="128">
        <v>5000</v>
      </c>
      <c r="C7" s="129">
        <v>9290</v>
      </c>
      <c r="D7" s="129">
        <v>1781</v>
      </c>
      <c r="E7" s="130">
        <v>19.2</v>
      </c>
      <c r="F7" s="130">
        <v>-85.7</v>
      </c>
      <c r="G7" s="122"/>
      <c r="H7" s="122"/>
    </row>
    <row r="8" s="119" customFormat="1" ht="30" customHeight="1" spans="1:8">
      <c r="A8" s="127" t="s">
        <v>89</v>
      </c>
      <c r="B8" s="131">
        <v>31</v>
      </c>
      <c r="C8" s="129">
        <v>6</v>
      </c>
      <c r="D8" s="129">
        <v>14</v>
      </c>
      <c r="E8" s="130">
        <v>233.3</v>
      </c>
      <c r="F8" s="130">
        <v>75</v>
      </c>
      <c r="G8" s="122"/>
      <c r="H8" s="122"/>
    </row>
    <row r="9" s="119" customFormat="1" ht="30" customHeight="1" spans="1:8">
      <c r="A9" s="127" t="s">
        <v>90</v>
      </c>
      <c r="B9" s="128">
        <v>27203</v>
      </c>
      <c r="C9" s="129">
        <v>19565</v>
      </c>
      <c r="D9" s="129">
        <v>31689</v>
      </c>
      <c r="E9" s="130">
        <v>162</v>
      </c>
      <c r="F9" s="130">
        <v>19.1</v>
      </c>
      <c r="G9" s="122"/>
      <c r="H9" s="122"/>
    </row>
    <row r="10" s="119" customFormat="1" ht="30" customHeight="1" spans="1:8">
      <c r="A10" s="127" t="s">
        <v>91</v>
      </c>
      <c r="B10" s="128">
        <v>6343</v>
      </c>
      <c r="C10" s="129">
        <v>19174</v>
      </c>
      <c r="D10" s="129">
        <v>29661</v>
      </c>
      <c r="E10" s="130">
        <v>154.7</v>
      </c>
      <c r="F10" s="130">
        <v>280.7</v>
      </c>
      <c r="G10" s="122"/>
      <c r="H10" s="122"/>
    </row>
    <row r="11" s="119" customFormat="1" ht="30" customHeight="1" spans="1:8">
      <c r="A11" s="127" t="s">
        <v>92</v>
      </c>
      <c r="B11" s="128">
        <v>8288</v>
      </c>
      <c r="C11" s="129">
        <v>4939</v>
      </c>
      <c r="D11" s="129">
        <v>1950</v>
      </c>
      <c r="E11" s="130">
        <v>39.5</v>
      </c>
      <c r="F11" s="130">
        <v>-82.2</v>
      </c>
      <c r="G11" s="122"/>
      <c r="H11" s="122"/>
    </row>
    <row r="12" s="119" customFormat="1" ht="30" customHeight="1" spans="1:8">
      <c r="A12" s="127" t="s">
        <v>93</v>
      </c>
      <c r="B12" s="128">
        <v>12650</v>
      </c>
      <c r="C12" s="129">
        <v>52220</v>
      </c>
      <c r="D12" s="129">
        <v>51612</v>
      </c>
      <c r="E12" s="130">
        <v>98.8</v>
      </c>
      <c r="F12" s="130">
        <v>56.6</v>
      </c>
      <c r="G12" s="122"/>
      <c r="H12" s="122"/>
    </row>
    <row r="13" s="119" customFormat="1" ht="30" customHeight="1" spans="1:8">
      <c r="A13" s="127" t="s">
        <v>94</v>
      </c>
      <c r="B13" s="128">
        <v>6683</v>
      </c>
      <c r="C13" s="129">
        <v>2803</v>
      </c>
      <c r="D13" s="129">
        <v>2410</v>
      </c>
      <c r="E13" s="130">
        <v>86</v>
      </c>
      <c r="F13" s="130">
        <v>-70.6</v>
      </c>
      <c r="G13" s="122"/>
      <c r="H13" s="122"/>
    </row>
    <row r="14" s="119" customFormat="1" ht="30" customHeight="1" spans="1:6">
      <c r="A14" s="127" t="s">
        <v>95</v>
      </c>
      <c r="B14" s="128">
        <v>8890</v>
      </c>
      <c r="C14" s="129">
        <v>5813</v>
      </c>
      <c r="D14" s="129">
        <v>7031</v>
      </c>
      <c r="E14" s="130">
        <v>121</v>
      </c>
      <c r="F14" s="130">
        <v>-38.4</v>
      </c>
    </row>
    <row r="15" s="119" customFormat="1" ht="30" customHeight="1" spans="1:6">
      <c r="A15" s="127" t="s">
        <v>96</v>
      </c>
      <c r="B15" s="128">
        <v>9660</v>
      </c>
      <c r="C15" s="129">
        <v>3511</v>
      </c>
      <c r="D15" s="129">
        <v>3496</v>
      </c>
      <c r="E15" s="130">
        <v>99.6</v>
      </c>
      <c r="F15" s="130">
        <v>-63.8</v>
      </c>
    </row>
    <row r="16" s="119" customFormat="1" ht="30" customHeight="1" spans="1:6">
      <c r="A16" s="127" t="s">
        <v>97</v>
      </c>
      <c r="B16" s="128">
        <v>892</v>
      </c>
      <c r="C16" s="129">
        <v>705</v>
      </c>
      <c r="D16" s="129">
        <v>904</v>
      </c>
      <c r="E16" s="130">
        <v>128.2</v>
      </c>
      <c r="F16" s="130">
        <v>-17.9</v>
      </c>
    </row>
    <row r="17" s="119" customFormat="1" ht="30" customHeight="1" spans="1:6">
      <c r="A17" s="127" t="s">
        <v>98</v>
      </c>
      <c r="B17" s="128">
        <v>5603</v>
      </c>
      <c r="C17" s="129">
        <v>3700</v>
      </c>
      <c r="D17" s="129">
        <v>3740</v>
      </c>
      <c r="E17" s="130">
        <v>101.1</v>
      </c>
      <c r="F17" s="130">
        <v>-49.9</v>
      </c>
    </row>
    <row r="18" s="119" customFormat="1" ht="30" customHeight="1" spans="1:6">
      <c r="A18" s="127" t="s">
        <v>99</v>
      </c>
      <c r="B18" s="129"/>
      <c r="C18" s="129"/>
      <c r="D18" s="129"/>
      <c r="E18" s="130"/>
      <c r="F18" s="130"/>
    </row>
    <row r="19" s="119" customFormat="1" ht="30" customHeight="1" spans="1:6">
      <c r="A19" s="127" t="s">
        <v>100</v>
      </c>
      <c r="B19" s="128"/>
      <c r="C19" s="129"/>
      <c r="D19" s="129"/>
      <c r="E19" s="130"/>
      <c r="F19" s="130"/>
    </row>
    <row r="20" s="119" customFormat="1" ht="30" customHeight="1" spans="1:6">
      <c r="A20" s="127" t="s">
        <v>101</v>
      </c>
      <c r="B20" s="128">
        <v>6600</v>
      </c>
      <c r="C20" s="129">
        <v>6166</v>
      </c>
      <c r="D20" s="129">
        <v>6390</v>
      </c>
      <c r="E20" s="130">
        <v>103.6</v>
      </c>
      <c r="F20" s="130">
        <v>-0.7</v>
      </c>
    </row>
    <row r="21" s="119" customFormat="1" ht="30" customHeight="1" spans="1:6">
      <c r="A21" s="127" t="s">
        <v>102</v>
      </c>
      <c r="B21" s="131">
        <v>25</v>
      </c>
      <c r="C21" s="132">
        <v>39</v>
      </c>
      <c r="D21" s="132">
        <v>42</v>
      </c>
      <c r="E21" s="130">
        <v>107.7</v>
      </c>
      <c r="F21" s="130">
        <v>68</v>
      </c>
    </row>
    <row r="22" s="119" customFormat="1" ht="30" customHeight="1" spans="1:6">
      <c r="A22" s="127" t="s">
        <v>103</v>
      </c>
      <c r="B22" s="133"/>
      <c r="C22" s="129">
        <v>4</v>
      </c>
      <c r="D22" s="129">
        <v>200</v>
      </c>
      <c r="E22" s="130"/>
      <c r="F22" s="130">
        <v>-77.8</v>
      </c>
    </row>
    <row r="23" customFormat="1" ht="30" customHeight="1" spans="1:6">
      <c r="A23" s="134" t="s">
        <v>104</v>
      </c>
      <c r="B23" s="135">
        <v>169102</v>
      </c>
      <c r="C23" s="135">
        <f>SUM(C5:C22)</f>
        <v>174102</v>
      </c>
      <c r="D23" s="135">
        <f>SUM(D5:D22)</f>
        <v>194538</v>
      </c>
      <c r="E23" s="136">
        <v>111.7</v>
      </c>
      <c r="F23" s="137">
        <v>-4.4</v>
      </c>
    </row>
    <row r="24" customFormat="1" ht="30" customHeight="1" spans="1:6">
      <c r="A24" s="138" t="s">
        <v>105</v>
      </c>
      <c r="B24" s="139">
        <v>1800</v>
      </c>
      <c r="C24" s="9"/>
      <c r="D24" s="9"/>
      <c r="E24" s="136"/>
      <c r="F24" s="137"/>
    </row>
    <row r="25" customFormat="1" ht="30" customHeight="1" spans="1:6">
      <c r="A25" s="140" t="s">
        <v>106</v>
      </c>
      <c r="B25" s="139">
        <f>B26+B27+B29</f>
        <v>19808</v>
      </c>
      <c r="C25" s="139">
        <f>C26+C27+C29</f>
        <v>19808</v>
      </c>
      <c r="D25" s="139">
        <f>D26+D27+D29</f>
        <v>66082</v>
      </c>
      <c r="E25" s="136">
        <v>333.6</v>
      </c>
      <c r="F25" s="137">
        <v>100.7</v>
      </c>
    </row>
    <row r="26" customFormat="1" ht="30" customHeight="1" spans="1:6">
      <c r="A26" s="127" t="s">
        <v>107</v>
      </c>
      <c r="B26" s="128">
        <v>2400</v>
      </c>
      <c r="C26" s="128">
        <v>2400</v>
      </c>
      <c r="D26" s="128">
        <v>2498</v>
      </c>
      <c r="E26" s="130">
        <v>104.1</v>
      </c>
      <c r="F26" s="141">
        <v>4.7</v>
      </c>
    </row>
    <row r="27" customFormat="1" ht="30" customHeight="1" spans="1:6">
      <c r="A27" s="127" t="s">
        <v>108</v>
      </c>
      <c r="B27" s="128">
        <v>12408</v>
      </c>
      <c r="C27" s="128">
        <v>12408</v>
      </c>
      <c r="D27" s="128">
        <v>34408</v>
      </c>
      <c r="E27" s="130">
        <v>277.3</v>
      </c>
      <c r="F27" s="141">
        <v>50.7</v>
      </c>
    </row>
    <row r="28" customFormat="1" ht="30" customHeight="1" spans="1:6">
      <c r="A28" s="127" t="s">
        <v>109</v>
      </c>
      <c r="B28" s="128"/>
      <c r="C28" s="128"/>
      <c r="D28" s="128"/>
      <c r="E28" s="130"/>
      <c r="F28" s="141"/>
    </row>
    <row r="29" customFormat="1" ht="30" customHeight="1" spans="1:6">
      <c r="A29" s="127" t="s">
        <v>110</v>
      </c>
      <c r="B29" s="128">
        <v>5000</v>
      </c>
      <c r="C29" s="128">
        <v>5000</v>
      </c>
      <c r="D29" s="128">
        <v>29176</v>
      </c>
      <c r="E29" s="130">
        <v>583.5</v>
      </c>
      <c r="F29" s="141">
        <v>278.4</v>
      </c>
    </row>
    <row r="30" customFormat="1" ht="30" customHeight="1" spans="1:6">
      <c r="A30" s="134" t="s">
        <v>111</v>
      </c>
      <c r="B30" s="135">
        <f>B23+B25</f>
        <v>188910</v>
      </c>
      <c r="C30" s="135">
        <f>C23+C25</f>
        <v>193910</v>
      </c>
      <c r="D30" s="135">
        <f>D23+D25</f>
        <v>260620</v>
      </c>
      <c r="E30" s="136">
        <v>134.4</v>
      </c>
      <c r="F30" s="137">
        <v>10.2</v>
      </c>
    </row>
  </sheetData>
  <mergeCells count="1">
    <mergeCell ref="A2:F2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scale="85" orientation="portrait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G268"/>
  <sheetViews>
    <sheetView showZeros="0" view="pageBreakPreview" zoomScaleNormal="100" workbookViewId="0">
      <selection activeCell="C268" sqref="C268"/>
    </sheetView>
  </sheetViews>
  <sheetFormatPr defaultColWidth="9" defaultRowHeight="14.25" outlineLevelCol="6"/>
  <cols>
    <col min="1" max="1" width="9.6" style="87" customWidth="1"/>
    <col min="2" max="2" width="43.7" customWidth="1"/>
    <col min="3" max="3" width="15.2" customWidth="1"/>
    <col min="4" max="5" width="12.1" style="97" customWidth="1"/>
    <col min="6" max="6" width="9.9" style="98" customWidth="1"/>
    <col min="7" max="7" width="11.5" style="99" customWidth="1"/>
    <col min="8" max="8" width="10.375"/>
    <col min="10" max="10" width="10.375"/>
  </cols>
  <sheetData>
    <row r="1" ht="24.9" customHeight="1" spans="1:7">
      <c r="A1" s="18" t="s">
        <v>116</v>
      </c>
      <c r="B1" s="18"/>
      <c r="C1" s="18"/>
      <c r="D1" s="18"/>
      <c r="E1" s="18"/>
      <c r="F1" s="18"/>
      <c r="G1" s="18"/>
    </row>
    <row r="2" s="2" customFormat="1" ht="29.25" customHeight="1" spans="1:7">
      <c r="A2" s="39" t="s">
        <v>117</v>
      </c>
      <c r="B2" s="39"/>
      <c r="C2" s="39"/>
      <c r="D2" s="39"/>
      <c r="E2" s="39"/>
      <c r="F2" s="39"/>
      <c r="G2" s="39"/>
    </row>
    <row r="3" ht="24.9" customHeight="1" spans="1:7">
      <c r="A3" s="5" t="s">
        <v>51</v>
      </c>
      <c r="B3" s="5"/>
      <c r="C3" s="5"/>
      <c r="D3" s="5"/>
      <c r="E3" s="5"/>
      <c r="F3" s="5"/>
      <c r="G3" s="5"/>
    </row>
    <row r="4" s="95" customFormat="1" ht="41.25" customHeight="1" spans="1:7">
      <c r="A4" s="100" t="s">
        <v>118</v>
      </c>
      <c r="B4" s="101" t="s">
        <v>52</v>
      </c>
      <c r="C4" s="102" t="s">
        <v>53</v>
      </c>
      <c r="D4" s="102" t="s">
        <v>54</v>
      </c>
      <c r="E4" s="102" t="s">
        <v>55</v>
      </c>
      <c r="F4" s="102" t="s">
        <v>56</v>
      </c>
      <c r="G4" s="102" t="s">
        <v>85</v>
      </c>
    </row>
    <row r="5" s="96" customFormat="1" ht="24" customHeight="1" spans="1:7">
      <c r="A5" s="103">
        <v>201</v>
      </c>
      <c r="B5" s="104" t="s">
        <v>86</v>
      </c>
      <c r="C5" s="105">
        <v>20698</v>
      </c>
      <c r="D5" s="106">
        <v>17980</v>
      </c>
      <c r="E5" s="106">
        <v>22411</v>
      </c>
      <c r="F5" s="107">
        <v>124.6</v>
      </c>
      <c r="G5" s="107">
        <v>-9.9</v>
      </c>
    </row>
    <row r="6" s="96" customFormat="1" ht="24" customHeight="1" spans="1:7">
      <c r="A6" s="103">
        <v>20103</v>
      </c>
      <c r="B6" s="104" t="s">
        <v>119</v>
      </c>
      <c r="C6" s="105">
        <v>4510</v>
      </c>
      <c r="D6" s="108">
        <v>5954</v>
      </c>
      <c r="E6" s="108">
        <v>6311</v>
      </c>
      <c r="F6" s="109">
        <v>106</v>
      </c>
      <c r="G6" s="109">
        <v>13.3</v>
      </c>
    </row>
    <row r="7" s="96" customFormat="1" ht="24" customHeight="1" spans="1:7">
      <c r="A7" s="103">
        <v>2010301</v>
      </c>
      <c r="B7" s="104" t="s">
        <v>120</v>
      </c>
      <c r="C7" s="105">
        <v>1730</v>
      </c>
      <c r="D7" s="108">
        <v>2427</v>
      </c>
      <c r="E7" s="108">
        <v>2704</v>
      </c>
      <c r="F7" s="109">
        <v>111.4</v>
      </c>
      <c r="G7" s="109">
        <v>25.5</v>
      </c>
    </row>
    <row r="8" s="96" customFormat="1" ht="24" customHeight="1" spans="1:7">
      <c r="A8" s="103">
        <v>2010302</v>
      </c>
      <c r="B8" s="104" t="s">
        <v>121</v>
      </c>
      <c r="C8" s="105">
        <v>500</v>
      </c>
      <c r="D8" s="109">
        <v>980</v>
      </c>
      <c r="E8" s="108">
        <v>1248</v>
      </c>
      <c r="F8" s="109">
        <v>127.3</v>
      </c>
      <c r="G8" s="109">
        <v>101</v>
      </c>
    </row>
    <row r="9" s="96" customFormat="1" ht="24" customHeight="1" spans="1:7">
      <c r="A9" s="103">
        <v>2010303</v>
      </c>
      <c r="B9" s="104" t="s">
        <v>122</v>
      </c>
      <c r="C9" s="105">
        <v>1950</v>
      </c>
      <c r="D9" s="108">
        <v>1878</v>
      </c>
      <c r="E9" s="108">
        <v>1856</v>
      </c>
      <c r="F9" s="109">
        <v>98.8</v>
      </c>
      <c r="G9" s="109">
        <v>-23.7</v>
      </c>
    </row>
    <row r="10" s="96" customFormat="1" ht="24" customHeight="1" spans="1:7">
      <c r="A10" s="103">
        <v>2010308</v>
      </c>
      <c r="B10" s="104" t="s">
        <v>123</v>
      </c>
      <c r="C10" s="105">
        <v>70</v>
      </c>
      <c r="D10" s="109">
        <v>120</v>
      </c>
      <c r="E10" s="109">
        <v>116</v>
      </c>
      <c r="F10" s="109">
        <v>96.7</v>
      </c>
      <c r="G10" s="109">
        <v>34.9</v>
      </c>
    </row>
    <row r="11" s="96" customFormat="1" ht="24" customHeight="1" spans="1:7">
      <c r="A11" s="103">
        <v>2010350</v>
      </c>
      <c r="B11" s="104" t="s">
        <v>124</v>
      </c>
      <c r="C11" s="105">
        <v>260</v>
      </c>
      <c r="D11" s="109">
        <v>400</v>
      </c>
      <c r="E11" s="109">
        <v>238</v>
      </c>
      <c r="F11" s="109">
        <v>59.5</v>
      </c>
      <c r="G11" s="109">
        <v>-13.8</v>
      </c>
    </row>
    <row r="12" s="96" customFormat="1" ht="24" customHeight="1" spans="1:7">
      <c r="A12" s="103">
        <v>2010399</v>
      </c>
      <c r="B12" s="104" t="s">
        <v>125</v>
      </c>
      <c r="C12" s="105"/>
      <c r="D12" s="109">
        <v>149</v>
      </c>
      <c r="E12" s="109">
        <v>149</v>
      </c>
      <c r="F12" s="109">
        <v>100</v>
      </c>
      <c r="G12" s="110"/>
    </row>
    <row r="13" s="96" customFormat="1" ht="24" customHeight="1" spans="1:7">
      <c r="A13" s="103">
        <v>20104</v>
      </c>
      <c r="B13" s="104" t="s">
        <v>126</v>
      </c>
      <c r="C13" s="105">
        <v>395</v>
      </c>
      <c r="D13" s="108">
        <v>1229</v>
      </c>
      <c r="E13" s="108">
        <v>4118</v>
      </c>
      <c r="F13" s="109">
        <v>335.1</v>
      </c>
      <c r="G13" s="109">
        <v>776.2</v>
      </c>
    </row>
    <row r="14" s="96" customFormat="1" ht="24" customHeight="1" spans="1:7">
      <c r="A14" s="103">
        <v>2010401</v>
      </c>
      <c r="B14" s="104" t="s">
        <v>120</v>
      </c>
      <c r="C14" s="105">
        <v>350</v>
      </c>
      <c r="D14" s="109">
        <v>289</v>
      </c>
      <c r="E14" s="109">
        <v>352</v>
      </c>
      <c r="F14" s="109">
        <v>121.8</v>
      </c>
      <c r="G14" s="109">
        <v>-15.4</v>
      </c>
    </row>
    <row r="15" s="96" customFormat="1" ht="24" customHeight="1" spans="1:7">
      <c r="A15" s="103">
        <v>2010402</v>
      </c>
      <c r="B15" s="104" t="s">
        <v>121</v>
      </c>
      <c r="C15" s="105">
        <v>45</v>
      </c>
      <c r="D15" s="109">
        <v>940</v>
      </c>
      <c r="E15" s="108">
        <v>3766</v>
      </c>
      <c r="F15" s="109">
        <v>400.6</v>
      </c>
      <c r="G15" s="111">
        <v>6874.1</v>
      </c>
    </row>
    <row r="16" s="96" customFormat="1" ht="24" customHeight="1" spans="1:7">
      <c r="A16" s="103">
        <v>20105</v>
      </c>
      <c r="B16" s="104" t="s">
        <v>127</v>
      </c>
      <c r="C16" s="105">
        <v>460</v>
      </c>
      <c r="D16" s="109">
        <v>959</v>
      </c>
      <c r="E16" s="109">
        <v>844</v>
      </c>
      <c r="F16" s="109">
        <v>88</v>
      </c>
      <c r="G16" s="109">
        <v>48.6</v>
      </c>
    </row>
    <row r="17" s="96" customFormat="1" ht="24" customHeight="1" spans="1:7">
      <c r="A17" s="103">
        <v>2010501</v>
      </c>
      <c r="B17" s="104" t="s">
        <v>120</v>
      </c>
      <c r="C17" s="105">
        <v>230</v>
      </c>
      <c r="D17" s="109">
        <v>254</v>
      </c>
      <c r="E17" s="109">
        <v>257</v>
      </c>
      <c r="F17" s="109">
        <v>101.2</v>
      </c>
      <c r="G17" s="109">
        <v>-10.1</v>
      </c>
    </row>
    <row r="18" s="96" customFormat="1" ht="24" customHeight="1" spans="1:7">
      <c r="A18" s="103">
        <v>2010502</v>
      </c>
      <c r="B18" s="104" t="s">
        <v>121</v>
      </c>
      <c r="C18" s="105">
        <v>15</v>
      </c>
      <c r="D18" s="109">
        <v>405</v>
      </c>
      <c r="E18" s="109">
        <v>408</v>
      </c>
      <c r="F18" s="109">
        <v>100.7</v>
      </c>
      <c r="G18" s="111">
        <v>2166.7</v>
      </c>
    </row>
    <row r="19" s="96" customFormat="1" ht="24" customHeight="1" spans="1:7">
      <c r="A19" s="103">
        <v>2010504</v>
      </c>
      <c r="B19" s="104" t="s">
        <v>128</v>
      </c>
      <c r="C19" s="105">
        <v>140</v>
      </c>
      <c r="D19" s="109">
        <v>200</v>
      </c>
      <c r="E19" s="109">
        <v>105</v>
      </c>
      <c r="F19" s="109">
        <v>52.5</v>
      </c>
      <c r="G19" s="109">
        <v>-38.6</v>
      </c>
    </row>
    <row r="20" s="96" customFormat="1" ht="24" customHeight="1" spans="1:7">
      <c r="A20" s="103">
        <v>2010550</v>
      </c>
      <c r="B20" s="104" t="s">
        <v>124</v>
      </c>
      <c r="C20" s="105">
        <v>75</v>
      </c>
      <c r="D20" s="109">
        <v>100</v>
      </c>
      <c r="E20" s="109">
        <v>74</v>
      </c>
      <c r="F20" s="109">
        <v>74</v>
      </c>
      <c r="G20" s="109">
        <v>-20.4</v>
      </c>
    </row>
    <row r="21" s="96" customFormat="1" ht="24" customHeight="1" spans="1:7">
      <c r="A21" s="103">
        <v>2010599</v>
      </c>
      <c r="B21" s="104" t="s">
        <v>129</v>
      </c>
      <c r="C21" s="105"/>
      <c r="D21" s="112"/>
      <c r="E21" s="112"/>
      <c r="F21" s="109">
        <v>121</v>
      </c>
      <c r="G21" s="109">
        <v>9.6</v>
      </c>
    </row>
    <row r="22" s="96" customFormat="1" ht="24" customHeight="1" spans="1:7">
      <c r="A22" s="103">
        <v>20106</v>
      </c>
      <c r="B22" s="104" t="s">
        <v>130</v>
      </c>
      <c r="C22" s="105">
        <v>982</v>
      </c>
      <c r="D22" s="108">
        <v>1094</v>
      </c>
      <c r="E22" s="108">
        <v>1324</v>
      </c>
      <c r="F22" s="109">
        <v>135</v>
      </c>
      <c r="G22" s="109">
        <v>-15.2</v>
      </c>
    </row>
    <row r="23" s="96" customFormat="1" ht="24" customHeight="1" spans="1:7">
      <c r="A23" s="103">
        <v>2010601</v>
      </c>
      <c r="B23" s="104" t="s">
        <v>120</v>
      </c>
      <c r="C23" s="105">
        <v>380</v>
      </c>
      <c r="D23" s="109">
        <v>297</v>
      </c>
      <c r="E23" s="109">
        <v>401</v>
      </c>
      <c r="F23" s="109">
        <v>215.4</v>
      </c>
      <c r="G23" s="109">
        <v>-65.2</v>
      </c>
    </row>
    <row r="24" s="96" customFormat="1" ht="24" customHeight="1" spans="1:7">
      <c r="A24" s="103">
        <v>2010602</v>
      </c>
      <c r="B24" s="104" t="s">
        <v>121</v>
      </c>
      <c r="C24" s="105">
        <v>130</v>
      </c>
      <c r="D24" s="109">
        <v>26</v>
      </c>
      <c r="E24" s="109">
        <v>56</v>
      </c>
      <c r="F24" s="110"/>
      <c r="G24" s="109">
        <v>50</v>
      </c>
    </row>
    <row r="25" s="96" customFormat="1" ht="24" customHeight="1" spans="1:7">
      <c r="A25" s="103">
        <v>2010607</v>
      </c>
      <c r="B25" s="104" t="s">
        <v>131</v>
      </c>
      <c r="C25" s="105">
        <v>2</v>
      </c>
      <c r="D25" s="110"/>
      <c r="E25" s="109">
        <v>3</v>
      </c>
      <c r="F25" s="109">
        <v>132.6</v>
      </c>
      <c r="G25" s="109">
        <v>-15.9</v>
      </c>
    </row>
    <row r="26" s="96" customFormat="1" ht="24" customHeight="1" spans="1:7">
      <c r="A26" s="103">
        <v>2010650</v>
      </c>
      <c r="B26" s="104" t="s">
        <v>124</v>
      </c>
      <c r="C26" s="105">
        <v>450</v>
      </c>
      <c r="D26" s="109">
        <v>350</v>
      </c>
      <c r="E26" s="109">
        <v>464</v>
      </c>
      <c r="F26" s="109">
        <v>95</v>
      </c>
      <c r="G26" s="111">
        <v>1900</v>
      </c>
    </row>
    <row r="27" s="96" customFormat="1" ht="24" customHeight="1" spans="1:7">
      <c r="A27" s="103">
        <v>2010699</v>
      </c>
      <c r="B27" s="104" t="s">
        <v>132</v>
      </c>
      <c r="C27" s="105">
        <v>20</v>
      </c>
      <c r="D27" s="109">
        <v>421</v>
      </c>
      <c r="E27" s="109">
        <v>400</v>
      </c>
      <c r="F27" s="109">
        <v>105</v>
      </c>
      <c r="G27" s="109">
        <v>-48.3</v>
      </c>
    </row>
    <row r="28" s="96" customFormat="1" ht="24" customHeight="1" spans="1:7">
      <c r="A28" s="103">
        <v>20108</v>
      </c>
      <c r="B28" s="104" t="s">
        <v>133</v>
      </c>
      <c r="C28" s="105">
        <v>490</v>
      </c>
      <c r="D28" s="109">
        <v>300</v>
      </c>
      <c r="E28" s="109">
        <v>315</v>
      </c>
      <c r="F28" s="109">
        <v>127.7</v>
      </c>
      <c r="G28" s="109">
        <v>-22.4</v>
      </c>
    </row>
    <row r="29" s="96" customFormat="1" ht="24" customHeight="1" spans="1:7">
      <c r="A29" s="103">
        <v>2010801</v>
      </c>
      <c r="B29" s="104" t="s">
        <v>120</v>
      </c>
      <c r="C29" s="105">
        <v>90</v>
      </c>
      <c r="D29" s="109">
        <v>65</v>
      </c>
      <c r="E29" s="109">
        <v>83</v>
      </c>
      <c r="F29" s="109">
        <v>98.7</v>
      </c>
      <c r="G29" s="109">
        <v>-53.8</v>
      </c>
    </row>
    <row r="30" s="96" customFormat="1" ht="24" customHeight="1" spans="1:7">
      <c r="A30" s="103">
        <v>2010802</v>
      </c>
      <c r="B30" s="104" t="s">
        <v>121</v>
      </c>
      <c r="C30" s="105">
        <v>400</v>
      </c>
      <c r="D30" s="109">
        <v>235</v>
      </c>
      <c r="E30" s="109">
        <v>232</v>
      </c>
      <c r="F30" s="109">
        <v>144.2</v>
      </c>
      <c r="G30" s="109">
        <v>-39.1</v>
      </c>
    </row>
    <row r="31" s="96" customFormat="1" ht="24" customHeight="1" spans="1:7">
      <c r="A31" s="103">
        <v>20111</v>
      </c>
      <c r="B31" s="104" t="s">
        <v>134</v>
      </c>
      <c r="C31" s="105">
        <v>235</v>
      </c>
      <c r="D31" s="109">
        <v>120</v>
      </c>
      <c r="E31" s="109">
        <v>173</v>
      </c>
      <c r="F31" s="109">
        <v>144.2</v>
      </c>
      <c r="G31" s="109">
        <v>-27.6</v>
      </c>
    </row>
    <row r="32" s="96" customFormat="1" ht="24" customHeight="1" spans="1:7">
      <c r="A32" s="103">
        <v>2011101</v>
      </c>
      <c r="B32" s="104" t="s">
        <v>120</v>
      </c>
      <c r="C32" s="105">
        <v>195</v>
      </c>
      <c r="D32" s="109">
        <v>120</v>
      </c>
      <c r="E32" s="109">
        <v>173</v>
      </c>
      <c r="F32" s="110"/>
      <c r="G32" s="109">
        <v>-100</v>
      </c>
    </row>
    <row r="33" s="96" customFormat="1" ht="24" customHeight="1" spans="1:7">
      <c r="A33" s="103">
        <v>2011102</v>
      </c>
      <c r="B33" s="104" t="s">
        <v>121</v>
      </c>
      <c r="C33" s="105">
        <v>40</v>
      </c>
      <c r="D33" s="112"/>
      <c r="E33" s="112"/>
      <c r="F33" s="109">
        <v>130.8</v>
      </c>
      <c r="G33" s="109">
        <v>-37.3</v>
      </c>
    </row>
    <row r="34" s="96" customFormat="1" ht="24" customHeight="1" spans="1:7">
      <c r="A34" s="103">
        <v>20113</v>
      </c>
      <c r="B34" s="104" t="s">
        <v>135</v>
      </c>
      <c r="C34" s="105">
        <v>1415</v>
      </c>
      <c r="D34" s="109">
        <v>848</v>
      </c>
      <c r="E34" s="108">
        <v>1109</v>
      </c>
      <c r="F34" s="109">
        <v>127.3</v>
      </c>
      <c r="G34" s="109">
        <v>-20.9</v>
      </c>
    </row>
    <row r="35" s="96" customFormat="1" ht="24" customHeight="1" spans="1:7">
      <c r="A35" s="103">
        <v>2011301</v>
      </c>
      <c r="B35" s="104" t="s">
        <v>120</v>
      </c>
      <c r="C35" s="105">
        <v>370</v>
      </c>
      <c r="D35" s="109">
        <v>286</v>
      </c>
      <c r="E35" s="109">
        <v>364</v>
      </c>
      <c r="F35" s="109">
        <v>233.3</v>
      </c>
      <c r="G35" s="109">
        <v>-61.1</v>
      </c>
    </row>
    <row r="36" s="96" customFormat="1" ht="24" customHeight="1" spans="1:7">
      <c r="A36" s="103">
        <v>2011302</v>
      </c>
      <c r="B36" s="104" t="s">
        <v>121</v>
      </c>
      <c r="C36" s="105">
        <v>15</v>
      </c>
      <c r="D36" s="109">
        <v>3</v>
      </c>
      <c r="E36" s="109">
        <v>7</v>
      </c>
      <c r="F36" s="109">
        <v>461.5</v>
      </c>
      <c r="G36" s="109">
        <v>-84.1</v>
      </c>
    </row>
    <row r="37" s="96" customFormat="1" ht="24" customHeight="1" spans="1:7">
      <c r="A37" s="103">
        <v>2011308</v>
      </c>
      <c r="B37" s="104" t="s">
        <v>136</v>
      </c>
      <c r="C37" s="105">
        <v>300</v>
      </c>
      <c r="D37" s="109">
        <v>13</v>
      </c>
      <c r="E37" s="109">
        <v>60</v>
      </c>
      <c r="F37" s="109">
        <v>119.6</v>
      </c>
      <c r="G37" s="109">
        <v>-21.9</v>
      </c>
    </row>
    <row r="38" s="96" customFormat="1" ht="24" customHeight="1" spans="1:7">
      <c r="A38" s="103">
        <v>2011350</v>
      </c>
      <c r="B38" s="104" t="s">
        <v>124</v>
      </c>
      <c r="C38" s="105">
        <v>670</v>
      </c>
      <c r="D38" s="109">
        <v>546</v>
      </c>
      <c r="E38" s="109">
        <v>653</v>
      </c>
      <c r="F38" s="110"/>
      <c r="G38" s="109">
        <v>-67.9</v>
      </c>
    </row>
    <row r="39" s="96" customFormat="1" ht="24" customHeight="1" spans="1:7">
      <c r="A39" s="103">
        <v>2011399</v>
      </c>
      <c r="B39" s="104" t="s">
        <v>137</v>
      </c>
      <c r="C39" s="105">
        <v>60</v>
      </c>
      <c r="D39" s="110"/>
      <c r="E39" s="109">
        <v>25</v>
      </c>
      <c r="F39" s="109">
        <v>100</v>
      </c>
      <c r="G39" s="109">
        <v>0</v>
      </c>
    </row>
    <row r="40" s="96" customFormat="1" ht="24" customHeight="1" spans="1:7">
      <c r="A40" s="103">
        <v>20123</v>
      </c>
      <c r="B40" s="104" t="s">
        <v>138</v>
      </c>
      <c r="C40" s="105">
        <v>16</v>
      </c>
      <c r="D40" s="109">
        <v>16</v>
      </c>
      <c r="E40" s="109">
        <v>16</v>
      </c>
      <c r="F40" s="109">
        <v>100</v>
      </c>
      <c r="G40" s="109">
        <v>0</v>
      </c>
    </row>
    <row r="41" s="96" customFormat="1" ht="24" customHeight="1" spans="1:7">
      <c r="A41" s="103">
        <v>2012399</v>
      </c>
      <c r="B41" s="104" t="s">
        <v>139</v>
      </c>
      <c r="C41" s="105">
        <v>16</v>
      </c>
      <c r="D41" s="109">
        <v>16</v>
      </c>
      <c r="E41" s="109">
        <v>16</v>
      </c>
      <c r="F41" s="109">
        <v>130</v>
      </c>
      <c r="G41" s="109">
        <v>-20.4</v>
      </c>
    </row>
    <row r="42" s="96" customFormat="1" ht="24" customHeight="1" spans="1:7">
      <c r="A42" s="103">
        <v>20126</v>
      </c>
      <c r="B42" s="104" t="s">
        <v>140</v>
      </c>
      <c r="C42" s="105">
        <v>80</v>
      </c>
      <c r="D42" s="109">
        <v>60</v>
      </c>
      <c r="E42" s="109">
        <v>78</v>
      </c>
      <c r="F42" s="109">
        <v>130</v>
      </c>
      <c r="G42" s="109">
        <v>-20.4</v>
      </c>
    </row>
    <row r="43" s="96" customFormat="1" ht="24" customHeight="1" spans="1:7">
      <c r="A43" s="103">
        <v>2012604</v>
      </c>
      <c r="B43" s="104" t="s">
        <v>141</v>
      </c>
      <c r="C43" s="105">
        <v>80</v>
      </c>
      <c r="D43" s="109">
        <v>60</v>
      </c>
      <c r="E43" s="109">
        <v>78</v>
      </c>
      <c r="F43" s="109">
        <v>130</v>
      </c>
      <c r="G43" s="109">
        <v>-40</v>
      </c>
    </row>
    <row r="44" s="96" customFormat="1" ht="24" customHeight="1" spans="1:7">
      <c r="A44" s="103">
        <v>20128</v>
      </c>
      <c r="B44" s="104" t="s">
        <v>142</v>
      </c>
      <c r="C44" s="105">
        <v>55</v>
      </c>
      <c r="D44" s="109">
        <v>30</v>
      </c>
      <c r="E44" s="109">
        <v>39</v>
      </c>
      <c r="F44" s="109">
        <v>130</v>
      </c>
      <c r="G44" s="109">
        <v>-40</v>
      </c>
    </row>
    <row r="45" s="96" customFormat="1" ht="24" customHeight="1" spans="1:7">
      <c r="A45" s="103">
        <v>2012801</v>
      </c>
      <c r="B45" s="104" t="s">
        <v>120</v>
      </c>
      <c r="C45" s="105">
        <v>55</v>
      </c>
      <c r="D45" s="109">
        <v>30</v>
      </c>
      <c r="E45" s="109">
        <v>39</v>
      </c>
      <c r="F45" s="109">
        <v>124.6</v>
      </c>
      <c r="G45" s="109">
        <v>-0.6</v>
      </c>
    </row>
    <row r="46" s="96" customFormat="1" ht="24" customHeight="1" spans="1:7">
      <c r="A46" s="103">
        <v>20129</v>
      </c>
      <c r="B46" s="104" t="s">
        <v>143</v>
      </c>
      <c r="C46" s="105">
        <v>130</v>
      </c>
      <c r="D46" s="109">
        <v>130</v>
      </c>
      <c r="E46" s="109">
        <v>162</v>
      </c>
      <c r="F46" s="109">
        <v>134.4</v>
      </c>
      <c r="G46" s="109">
        <v>-19.3</v>
      </c>
    </row>
    <row r="47" s="96" customFormat="1" ht="24" customHeight="1" spans="1:7">
      <c r="A47" s="103">
        <v>2012901</v>
      </c>
      <c r="B47" s="104" t="s">
        <v>120</v>
      </c>
      <c r="C47" s="105">
        <v>120</v>
      </c>
      <c r="D47" s="109">
        <v>90</v>
      </c>
      <c r="E47" s="109">
        <v>121</v>
      </c>
      <c r="F47" s="109">
        <v>102.5</v>
      </c>
      <c r="G47" s="109">
        <v>215.4</v>
      </c>
    </row>
    <row r="48" s="96" customFormat="1" ht="24" customHeight="1" spans="1:7">
      <c r="A48" s="103">
        <v>2012902</v>
      </c>
      <c r="B48" s="104" t="s">
        <v>121</v>
      </c>
      <c r="C48" s="105">
        <v>10</v>
      </c>
      <c r="D48" s="109">
        <v>40</v>
      </c>
      <c r="E48" s="109">
        <v>41</v>
      </c>
      <c r="F48" s="109">
        <v>110</v>
      </c>
      <c r="G48" s="109">
        <v>-51.9</v>
      </c>
    </row>
    <row r="49" s="96" customFormat="1" ht="24" customHeight="1" spans="1:7">
      <c r="A49" s="103">
        <v>20131</v>
      </c>
      <c r="B49" s="104" t="s">
        <v>144</v>
      </c>
      <c r="C49" s="105">
        <v>550</v>
      </c>
      <c r="D49" s="109">
        <v>300</v>
      </c>
      <c r="E49" s="109">
        <v>330</v>
      </c>
      <c r="F49" s="109">
        <v>101.1</v>
      </c>
      <c r="G49" s="109">
        <v>-45.4</v>
      </c>
    </row>
    <row r="50" s="96" customFormat="1" ht="24" customHeight="1" spans="1:7">
      <c r="A50" s="103">
        <v>2013101</v>
      </c>
      <c r="B50" s="104" t="s">
        <v>120</v>
      </c>
      <c r="C50" s="105">
        <v>415</v>
      </c>
      <c r="D50" s="109">
        <v>280</v>
      </c>
      <c r="E50" s="109">
        <v>283</v>
      </c>
      <c r="F50" s="109">
        <v>235</v>
      </c>
      <c r="G50" s="109">
        <v>-72</v>
      </c>
    </row>
    <row r="51" s="96" customFormat="1" ht="24" customHeight="1" spans="1:7">
      <c r="A51" s="103">
        <v>2013102</v>
      </c>
      <c r="B51" s="104" t="s">
        <v>121</v>
      </c>
      <c r="C51" s="105">
        <v>135</v>
      </c>
      <c r="D51" s="109">
        <v>20</v>
      </c>
      <c r="E51" s="109">
        <v>47</v>
      </c>
      <c r="F51" s="109">
        <v>34.3</v>
      </c>
      <c r="G51" s="109">
        <v>-82</v>
      </c>
    </row>
    <row r="52" s="96" customFormat="1" ht="24" customHeight="1" spans="1:7">
      <c r="A52" s="103">
        <v>20132</v>
      </c>
      <c r="B52" s="104" t="s">
        <v>145</v>
      </c>
      <c r="C52" s="105">
        <v>380</v>
      </c>
      <c r="D52" s="109">
        <v>300</v>
      </c>
      <c r="E52" s="109">
        <v>103</v>
      </c>
      <c r="F52" s="109">
        <v>34</v>
      </c>
      <c r="G52" s="109">
        <v>-78.1</v>
      </c>
    </row>
    <row r="53" s="96" customFormat="1" ht="24" customHeight="1" spans="1:7">
      <c r="A53" s="103">
        <v>2013202</v>
      </c>
      <c r="B53" s="104" t="s">
        <v>121</v>
      </c>
      <c r="C53" s="105">
        <v>330</v>
      </c>
      <c r="D53" s="109">
        <v>300</v>
      </c>
      <c r="E53" s="109">
        <v>102</v>
      </c>
      <c r="F53" s="113"/>
      <c r="G53" s="113"/>
    </row>
    <row r="54" s="96" customFormat="1" ht="24" customHeight="1" spans="1:7">
      <c r="A54" s="103">
        <v>2013299</v>
      </c>
      <c r="B54" s="104" t="s">
        <v>146</v>
      </c>
      <c r="C54" s="105">
        <v>50</v>
      </c>
      <c r="D54" s="110"/>
      <c r="E54" s="109">
        <v>1</v>
      </c>
      <c r="F54" s="110"/>
      <c r="G54" s="109">
        <v>-99.1</v>
      </c>
    </row>
    <row r="55" s="96" customFormat="1" ht="24" customHeight="1" spans="1:7">
      <c r="A55" s="103">
        <v>20199</v>
      </c>
      <c r="B55" s="104" t="s">
        <v>147</v>
      </c>
      <c r="C55" s="105">
        <v>11000</v>
      </c>
      <c r="D55" s="108">
        <v>6640</v>
      </c>
      <c r="E55" s="108">
        <v>7489</v>
      </c>
      <c r="F55" s="109">
        <v>112.8</v>
      </c>
      <c r="G55" s="109">
        <v>-41.4</v>
      </c>
    </row>
    <row r="56" s="96" customFormat="1" ht="24" customHeight="1" spans="1:7">
      <c r="A56" s="103">
        <v>2019999</v>
      </c>
      <c r="B56" s="104" t="s">
        <v>148</v>
      </c>
      <c r="C56" s="105">
        <v>11000</v>
      </c>
      <c r="D56" s="108">
        <v>6640</v>
      </c>
      <c r="E56" s="108">
        <v>7489</v>
      </c>
      <c r="F56" s="109">
        <v>112.8</v>
      </c>
      <c r="G56" s="109">
        <v>-41.4</v>
      </c>
    </row>
    <row r="57" s="96" customFormat="1" ht="24" customHeight="1" spans="1:7">
      <c r="A57" s="103">
        <v>205</v>
      </c>
      <c r="B57" s="104" t="s">
        <v>149</v>
      </c>
      <c r="C57" s="105">
        <v>50536</v>
      </c>
      <c r="D57" s="106">
        <v>28187</v>
      </c>
      <c r="E57" s="106">
        <v>31207</v>
      </c>
      <c r="F57" s="107">
        <v>110.7</v>
      </c>
      <c r="G57" s="107">
        <v>-26.9</v>
      </c>
    </row>
    <row r="58" s="96" customFormat="1" ht="24" customHeight="1" spans="1:7">
      <c r="A58" s="103">
        <v>20501</v>
      </c>
      <c r="B58" s="104" t="s">
        <v>150</v>
      </c>
      <c r="C58" s="105">
        <v>850</v>
      </c>
      <c r="D58" s="109">
        <v>887</v>
      </c>
      <c r="E58" s="109">
        <v>730</v>
      </c>
      <c r="F58" s="109">
        <v>82.3</v>
      </c>
      <c r="G58" s="109">
        <v>-30.5</v>
      </c>
    </row>
    <row r="59" s="96" customFormat="1" ht="24" customHeight="1" spans="1:7">
      <c r="A59" s="103">
        <v>2050101</v>
      </c>
      <c r="B59" s="104" t="s">
        <v>120</v>
      </c>
      <c r="C59" s="105">
        <v>200</v>
      </c>
      <c r="D59" s="109">
        <v>252</v>
      </c>
      <c r="E59" s="109">
        <v>322</v>
      </c>
      <c r="F59" s="109">
        <v>127.8</v>
      </c>
      <c r="G59" s="109">
        <v>-20.1</v>
      </c>
    </row>
    <row r="60" s="96" customFormat="1" ht="24" customHeight="1" spans="1:7">
      <c r="A60" s="103">
        <v>2050102</v>
      </c>
      <c r="B60" s="104" t="s">
        <v>121</v>
      </c>
      <c r="C60" s="105">
        <v>600</v>
      </c>
      <c r="D60" s="109">
        <v>635</v>
      </c>
      <c r="E60" s="109">
        <v>408</v>
      </c>
      <c r="F60" s="109">
        <v>64.3</v>
      </c>
      <c r="G60" s="109">
        <v>-30.4</v>
      </c>
    </row>
    <row r="61" s="96" customFormat="1" ht="24" customHeight="1" spans="1:7">
      <c r="A61" s="103">
        <v>2050199</v>
      </c>
      <c r="B61" s="104" t="s">
        <v>151</v>
      </c>
      <c r="C61" s="105">
        <v>50</v>
      </c>
      <c r="D61" s="112"/>
      <c r="E61" s="112"/>
      <c r="F61" s="114"/>
      <c r="G61" s="114"/>
    </row>
    <row r="62" s="96" customFormat="1" ht="24" customHeight="1" spans="1:7">
      <c r="A62" s="103">
        <v>20502</v>
      </c>
      <c r="B62" s="104" t="s">
        <v>152</v>
      </c>
      <c r="C62" s="105">
        <v>37680</v>
      </c>
      <c r="D62" s="108">
        <v>25300</v>
      </c>
      <c r="E62" s="108">
        <v>30080</v>
      </c>
      <c r="F62" s="109">
        <v>118.9</v>
      </c>
      <c r="G62" s="109">
        <v>15.3</v>
      </c>
    </row>
    <row r="63" s="96" customFormat="1" ht="24" customHeight="1" spans="1:7">
      <c r="A63" s="103">
        <v>2050201</v>
      </c>
      <c r="B63" s="104" t="s">
        <v>153</v>
      </c>
      <c r="C63" s="105">
        <v>1470</v>
      </c>
      <c r="D63" s="108">
        <v>2800</v>
      </c>
      <c r="E63" s="108">
        <v>3681</v>
      </c>
      <c r="F63" s="109">
        <v>131.5</v>
      </c>
      <c r="G63" s="109">
        <v>104.6</v>
      </c>
    </row>
    <row r="64" s="96" customFormat="1" ht="24" customHeight="1" spans="1:7">
      <c r="A64" s="103">
        <v>2050202</v>
      </c>
      <c r="B64" s="104" t="s">
        <v>154</v>
      </c>
      <c r="C64" s="105">
        <v>26760</v>
      </c>
      <c r="D64" s="108">
        <v>15000</v>
      </c>
      <c r="E64" s="108">
        <v>16121</v>
      </c>
      <c r="F64" s="109">
        <v>107.5</v>
      </c>
      <c r="G64" s="109">
        <v>-9.7</v>
      </c>
    </row>
    <row r="65" s="96" customFormat="1" ht="24" customHeight="1" spans="1:7">
      <c r="A65" s="103">
        <v>2050203</v>
      </c>
      <c r="B65" s="104" t="s">
        <v>155</v>
      </c>
      <c r="C65" s="105">
        <v>9250</v>
      </c>
      <c r="D65" s="108">
        <v>7500</v>
      </c>
      <c r="E65" s="108">
        <v>10178</v>
      </c>
      <c r="F65" s="109">
        <v>135.7</v>
      </c>
      <c r="G65" s="109">
        <v>64.7</v>
      </c>
    </row>
    <row r="66" s="96" customFormat="1" ht="24" customHeight="1" spans="1:7">
      <c r="A66" s="103">
        <v>2050299</v>
      </c>
      <c r="B66" s="104" t="s">
        <v>156</v>
      </c>
      <c r="C66" s="105">
        <v>200</v>
      </c>
      <c r="D66" s="110"/>
      <c r="E66" s="109">
        <v>100</v>
      </c>
      <c r="F66" s="110"/>
      <c r="G66" s="109">
        <v>-60.5</v>
      </c>
    </row>
    <row r="67" s="96" customFormat="1" ht="24" customHeight="1" spans="1:7">
      <c r="A67" s="103">
        <v>20507</v>
      </c>
      <c r="B67" s="104" t="s">
        <v>157</v>
      </c>
      <c r="C67" s="105">
        <v>6</v>
      </c>
      <c r="D67" s="110"/>
      <c r="E67" s="109">
        <v>5</v>
      </c>
      <c r="F67" s="110"/>
      <c r="G67" s="109">
        <v>-28.6</v>
      </c>
    </row>
    <row r="68" s="96" customFormat="1" ht="24" customHeight="1" spans="1:7">
      <c r="A68" s="103">
        <v>2050701</v>
      </c>
      <c r="B68" s="104" t="s">
        <v>158</v>
      </c>
      <c r="C68" s="105">
        <v>6</v>
      </c>
      <c r="D68" s="110"/>
      <c r="E68" s="109">
        <v>5</v>
      </c>
      <c r="F68" s="110"/>
      <c r="G68" s="109">
        <v>-28.6</v>
      </c>
    </row>
    <row r="69" s="96" customFormat="1" ht="24" customHeight="1" spans="1:7">
      <c r="A69" s="103">
        <v>20509</v>
      </c>
      <c r="B69" s="104" t="s">
        <v>159</v>
      </c>
      <c r="C69" s="105">
        <v>4500</v>
      </c>
      <c r="D69" s="108">
        <v>1000</v>
      </c>
      <c r="E69" s="109">
        <v>98</v>
      </c>
      <c r="F69" s="109">
        <v>9.8</v>
      </c>
      <c r="G69" s="109">
        <v>-98.3</v>
      </c>
    </row>
    <row r="70" s="96" customFormat="1" ht="24" customHeight="1" spans="1:7">
      <c r="A70" s="103">
        <v>2050999</v>
      </c>
      <c r="B70" s="104" t="s">
        <v>160</v>
      </c>
      <c r="C70" s="105">
        <v>4500</v>
      </c>
      <c r="D70" s="108">
        <v>1000</v>
      </c>
      <c r="E70" s="109">
        <v>98</v>
      </c>
      <c r="F70" s="109">
        <v>9.8</v>
      </c>
      <c r="G70" s="109">
        <v>-98.3</v>
      </c>
    </row>
    <row r="71" s="96" customFormat="1" ht="24" customHeight="1" spans="1:7">
      <c r="A71" s="103">
        <v>20599</v>
      </c>
      <c r="B71" s="104" t="s">
        <v>161</v>
      </c>
      <c r="C71" s="105">
        <v>7500</v>
      </c>
      <c r="D71" s="108">
        <v>1000</v>
      </c>
      <c r="E71" s="109">
        <v>294</v>
      </c>
      <c r="F71" s="109">
        <v>29.4</v>
      </c>
      <c r="G71" s="109">
        <v>-97</v>
      </c>
    </row>
    <row r="72" s="96" customFormat="1" ht="24" customHeight="1" spans="1:7">
      <c r="A72" s="103">
        <v>2059999</v>
      </c>
      <c r="B72" s="104" t="s">
        <v>162</v>
      </c>
      <c r="C72" s="105">
        <v>7500</v>
      </c>
      <c r="D72" s="108">
        <v>1000</v>
      </c>
      <c r="E72" s="109">
        <v>294</v>
      </c>
      <c r="F72" s="109">
        <v>29.4</v>
      </c>
      <c r="G72" s="109">
        <v>-97</v>
      </c>
    </row>
    <row r="73" s="96" customFormat="1" ht="24" customHeight="1" spans="1:7">
      <c r="A73" s="103">
        <v>206</v>
      </c>
      <c r="B73" s="104" t="s">
        <v>163</v>
      </c>
      <c r="C73" s="105">
        <v>5000</v>
      </c>
      <c r="D73" s="106">
        <v>9290</v>
      </c>
      <c r="E73" s="106">
        <v>1781</v>
      </c>
      <c r="F73" s="107">
        <v>19.2</v>
      </c>
      <c r="G73" s="107">
        <v>-85.7</v>
      </c>
    </row>
    <row r="74" s="96" customFormat="1" ht="24" customHeight="1" spans="1:7">
      <c r="A74" s="103">
        <v>20604</v>
      </c>
      <c r="B74" s="104" t="s">
        <v>164</v>
      </c>
      <c r="C74" s="105"/>
      <c r="D74" s="110"/>
      <c r="E74" s="109">
        <v>60</v>
      </c>
      <c r="F74" s="110"/>
      <c r="G74" s="110"/>
    </row>
    <row r="75" s="96" customFormat="1" ht="24" customHeight="1" spans="1:7">
      <c r="A75" s="103">
        <v>2060404</v>
      </c>
      <c r="B75" s="104" t="s">
        <v>165</v>
      </c>
      <c r="C75" s="105"/>
      <c r="D75" s="110"/>
      <c r="E75" s="109">
        <v>60</v>
      </c>
      <c r="F75" s="110"/>
      <c r="G75" s="110"/>
    </row>
    <row r="76" s="96" customFormat="1" ht="24" customHeight="1" spans="1:7">
      <c r="A76" s="103">
        <v>20609</v>
      </c>
      <c r="B76" s="104" t="s">
        <v>166</v>
      </c>
      <c r="C76" s="105"/>
      <c r="D76" s="110"/>
      <c r="E76" s="109">
        <v>188</v>
      </c>
      <c r="F76" s="110"/>
      <c r="G76" s="110"/>
    </row>
    <row r="77" s="96" customFormat="1" ht="24" customHeight="1" spans="1:7">
      <c r="A77" s="103">
        <v>2060902</v>
      </c>
      <c r="B77" s="104" t="s">
        <v>167</v>
      </c>
      <c r="C77" s="105"/>
      <c r="D77" s="110"/>
      <c r="E77" s="109">
        <v>188</v>
      </c>
      <c r="F77" s="110"/>
      <c r="G77" s="110"/>
    </row>
    <row r="78" s="96" customFormat="1" ht="24" customHeight="1" spans="1:7">
      <c r="A78" s="103">
        <v>20699</v>
      </c>
      <c r="B78" s="104" t="s">
        <v>168</v>
      </c>
      <c r="C78" s="105"/>
      <c r="D78" s="108">
        <v>9290</v>
      </c>
      <c r="E78" s="108">
        <v>1533</v>
      </c>
      <c r="F78" s="109">
        <v>16.5</v>
      </c>
      <c r="G78" s="109">
        <v>-87.7</v>
      </c>
    </row>
    <row r="79" s="96" customFormat="1" ht="24" customHeight="1" spans="1:7">
      <c r="A79" s="103">
        <v>2069999</v>
      </c>
      <c r="B79" s="104" t="s">
        <v>169</v>
      </c>
      <c r="C79" s="105">
        <v>5000</v>
      </c>
      <c r="D79" s="108">
        <v>9290</v>
      </c>
      <c r="E79" s="108">
        <v>1533</v>
      </c>
      <c r="F79" s="109">
        <v>16.5</v>
      </c>
      <c r="G79" s="109">
        <v>-87.7</v>
      </c>
    </row>
    <row r="80" s="96" customFormat="1" ht="24" customHeight="1" spans="1:7">
      <c r="A80" s="103">
        <v>207</v>
      </c>
      <c r="B80" s="104" t="s">
        <v>170</v>
      </c>
      <c r="C80" s="105">
        <v>31</v>
      </c>
      <c r="D80" s="107">
        <v>6</v>
      </c>
      <c r="E80" s="107">
        <v>14</v>
      </c>
      <c r="F80" s="107">
        <v>233.3</v>
      </c>
      <c r="G80" s="107">
        <v>75</v>
      </c>
    </row>
    <row r="81" s="96" customFormat="1" ht="24" customHeight="1" spans="1:7">
      <c r="A81" s="103">
        <v>20701</v>
      </c>
      <c r="B81" s="104" t="s">
        <v>171</v>
      </c>
      <c r="C81" s="105">
        <v>31</v>
      </c>
      <c r="D81" s="109">
        <v>6</v>
      </c>
      <c r="E81" s="109">
        <v>6</v>
      </c>
      <c r="F81" s="109">
        <v>100</v>
      </c>
      <c r="G81" s="109">
        <v>-25</v>
      </c>
    </row>
    <row r="82" s="96" customFormat="1" ht="24" customHeight="1" spans="1:7">
      <c r="A82" s="103">
        <v>2070199</v>
      </c>
      <c r="B82" s="104" t="s">
        <v>172</v>
      </c>
      <c r="C82" s="105">
        <v>31</v>
      </c>
      <c r="D82" s="109">
        <v>6</v>
      </c>
      <c r="E82" s="109">
        <v>6</v>
      </c>
      <c r="F82" s="109">
        <v>100</v>
      </c>
      <c r="G82" s="109">
        <v>-25</v>
      </c>
    </row>
    <row r="83" s="96" customFormat="1" ht="24" customHeight="1" spans="1:7">
      <c r="A83" s="103">
        <v>20799</v>
      </c>
      <c r="B83" s="104" t="s">
        <v>173</v>
      </c>
      <c r="C83" s="105"/>
      <c r="D83" s="110"/>
      <c r="E83" s="109">
        <v>8</v>
      </c>
      <c r="F83" s="110"/>
      <c r="G83" s="110"/>
    </row>
    <row r="84" s="96" customFormat="1" ht="24" customHeight="1" spans="1:7">
      <c r="A84" s="103">
        <v>2079999</v>
      </c>
      <c r="B84" s="104" t="s">
        <v>174</v>
      </c>
      <c r="C84" s="105"/>
      <c r="D84" s="110"/>
      <c r="E84" s="109">
        <v>8</v>
      </c>
      <c r="F84" s="110"/>
      <c r="G84" s="110"/>
    </row>
    <row r="85" s="96" customFormat="1" ht="24" customHeight="1" spans="1:7">
      <c r="A85" s="112"/>
      <c r="B85" s="112"/>
      <c r="C85" s="105"/>
      <c r="D85" s="112"/>
      <c r="E85" s="112"/>
      <c r="F85" s="112"/>
      <c r="G85" s="112"/>
    </row>
    <row r="86" s="96" customFormat="1" ht="24" customHeight="1" spans="1:7">
      <c r="A86" s="103">
        <v>208</v>
      </c>
      <c r="B86" s="104" t="s">
        <v>175</v>
      </c>
      <c r="C86" s="105">
        <v>27203</v>
      </c>
      <c r="D86" s="106">
        <v>19565</v>
      </c>
      <c r="E86" s="106">
        <v>31689</v>
      </c>
      <c r="F86" s="107">
        <v>162</v>
      </c>
      <c r="G86" s="107">
        <v>19.1</v>
      </c>
    </row>
    <row r="87" s="96" customFormat="1" ht="24" customHeight="1" spans="1:7">
      <c r="A87" s="103">
        <v>20801</v>
      </c>
      <c r="B87" s="104" t="s">
        <v>176</v>
      </c>
      <c r="C87" s="105">
        <v>3775</v>
      </c>
      <c r="D87" s="108">
        <v>3768</v>
      </c>
      <c r="E87" s="108">
        <v>3792</v>
      </c>
      <c r="F87" s="109">
        <v>100.6</v>
      </c>
      <c r="G87" s="109">
        <v>-18.9</v>
      </c>
    </row>
    <row r="88" s="96" customFormat="1" ht="24" customHeight="1" spans="1:7">
      <c r="A88" s="103">
        <v>2080101</v>
      </c>
      <c r="B88" s="104" t="s">
        <v>120</v>
      </c>
      <c r="C88" s="105">
        <v>220</v>
      </c>
      <c r="D88" s="109">
        <v>325</v>
      </c>
      <c r="E88" s="109">
        <v>262</v>
      </c>
      <c r="F88" s="109">
        <v>80.6</v>
      </c>
      <c r="G88" s="109">
        <v>-3.7</v>
      </c>
    </row>
    <row r="89" s="96" customFormat="1" ht="24" customHeight="1" spans="1:7">
      <c r="A89" s="103">
        <v>2080102</v>
      </c>
      <c r="B89" s="104" t="s">
        <v>121</v>
      </c>
      <c r="C89" s="105">
        <v>910</v>
      </c>
      <c r="D89" s="109">
        <v>820</v>
      </c>
      <c r="E89" s="109">
        <v>446</v>
      </c>
      <c r="F89" s="109">
        <v>54.4</v>
      </c>
      <c r="G89" s="109">
        <v>-60.8</v>
      </c>
    </row>
    <row r="90" s="96" customFormat="1" ht="24" customHeight="1" spans="1:7">
      <c r="A90" s="103">
        <v>2080105</v>
      </c>
      <c r="B90" s="104" t="s">
        <v>177</v>
      </c>
      <c r="C90" s="112"/>
      <c r="D90" s="109">
        <v>30</v>
      </c>
      <c r="E90" s="109">
        <v>40</v>
      </c>
      <c r="F90" s="112"/>
      <c r="G90" s="112"/>
    </row>
    <row r="91" s="96" customFormat="1" ht="24" customHeight="1" spans="1:7">
      <c r="A91" s="103">
        <v>2080112</v>
      </c>
      <c r="B91" s="104" t="s">
        <v>178</v>
      </c>
      <c r="C91" s="112"/>
      <c r="D91" s="110"/>
      <c r="E91" s="109">
        <v>3</v>
      </c>
      <c r="F91" s="112"/>
      <c r="G91" s="112"/>
    </row>
    <row r="92" s="96" customFormat="1" ht="24" customHeight="1" spans="1:7">
      <c r="A92" s="103">
        <v>2080150</v>
      </c>
      <c r="B92" s="104" t="s">
        <v>124</v>
      </c>
      <c r="C92" s="105">
        <v>2600</v>
      </c>
      <c r="D92" s="108">
        <v>2572</v>
      </c>
      <c r="E92" s="108">
        <v>3014</v>
      </c>
      <c r="F92" s="109">
        <v>117.2</v>
      </c>
      <c r="G92" s="109">
        <v>-6.1</v>
      </c>
    </row>
    <row r="93" s="96" customFormat="1" ht="24" customHeight="1" spans="1:7">
      <c r="A93" s="103">
        <v>2080199</v>
      </c>
      <c r="B93" s="104" t="s">
        <v>179</v>
      </c>
      <c r="C93" s="105">
        <v>45</v>
      </c>
      <c r="D93" s="109">
        <v>21</v>
      </c>
      <c r="E93" s="109">
        <v>27</v>
      </c>
      <c r="F93" s="109">
        <v>128.6</v>
      </c>
      <c r="G93" s="109">
        <v>-49.1</v>
      </c>
    </row>
    <row r="94" s="96" customFormat="1" ht="24" customHeight="1" spans="1:7">
      <c r="A94" s="103">
        <v>20802</v>
      </c>
      <c r="B94" s="104" t="s">
        <v>180</v>
      </c>
      <c r="C94" s="105">
        <v>2340</v>
      </c>
      <c r="D94" s="109">
        <v>700</v>
      </c>
      <c r="E94" s="108">
        <v>1289</v>
      </c>
      <c r="F94" s="109">
        <v>184.1</v>
      </c>
      <c r="G94" s="109">
        <v>-53.3</v>
      </c>
    </row>
    <row r="95" s="96" customFormat="1" ht="24" customHeight="1" spans="1:7">
      <c r="A95" s="103">
        <v>2080208</v>
      </c>
      <c r="B95" s="104" t="s">
        <v>181</v>
      </c>
      <c r="C95" s="105">
        <v>2200</v>
      </c>
      <c r="D95" s="109">
        <v>400</v>
      </c>
      <c r="E95" s="109">
        <v>938</v>
      </c>
      <c r="F95" s="109">
        <v>234.5</v>
      </c>
      <c r="G95" s="109">
        <v>-63.8</v>
      </c>
    </row>
    <row r="96" s="96" customFormat="1" ht="24" customHeight="1" spans="1:7">
      <c r="A96" s="103">
        <v>2080299</v>
      </c>
      <c r="B96" s="104" t="s">
        <v>182</v>
      </c>
      <c r="C96" s="105">
        <v>140</v>
      </c>
      <c r="D96" s="109">
        <v>300</v>
      </c>
      <c r="E96" s="109">
        <v>351</v>
      </c>
      <c r="F96" s="109">
        <v>117</v>
      </c>
      <c r="G96" s="109">
        <v>106.5</v>
      </c>
    </row>
    <row r="97" s="96" customFormat="1" ht="24" customHeight="1" spans="1:7">
      <c r="A97" s="103">
        <v>20805</v>
      </c>
      <c r="B97" s="104" t="s">
        <v>183</v>
      </c>
      <c r="C97" s="105">
        <v>13822</v>
      </c>
      <c r="D97" s="108">
        <v>2735</v>
      </c>
      <c r="E97" s="108">
        <v>2088</v>
      </c>
      <c r="F97" s="109">
        <v>76.3</v>
      </c>
      <c r="G97" s="109">
        <v>-7.3</v>
      </c>
    </row>
    <row r="98" s="96" customFormat="1" ht="24" customHeight="1" spans="1:7">
      <c r="A98" s="103">
        <v>2080501</v>
      </c>
      <c r="B98" s="104" t="s">
        <v>184</v>
      </c>
      <c r="C98" s="105">
        <v>810</v>
      </c>
      <c r="D98" s="109">
        <v>343</v>
      </c>
      <c r="E98" s="109">
        <v>914</v>
      </c>
      <c r="F98" s="109">
        <v>266.5</v>
      </c>
      <c r="G98" s="109">
        <v>-12.6</v>
      </c>
    </row>
    <row r="99" s="96" customFormat="1" ht="24" customHeight="1" spans="1:7">
      <c r="A99" s="103">
        <v>2080502</v>
      </c>
      <c r="B99" s="104" t="s">
        <v>185</v>
      </c>
      <c r="C99" s="105">
        <v>650</v>
      </c>
      <c r="D99" s="108">
        <v>2345</v>
      </c>
      <c r="E99" s="108">
        <v>1085</v>
      </c>
      <c r="F99" s="109">
        <v>46.3</v>
      </c>
      <c r="G99" s="109">
        <v>68.7</v>
      </c>
    </row>
    <row r="100" s="96" customFormat="1" ht="24" customHeight="1" spans="1:7">
      <c r="A100" s="103">
        <v>2080505</v>
      </c>
      <c r="B100" s="104" t="s">
        <v>186</v>
      </c>
      <c r="C100" s="105">
        <v>12079</v>
      </c>
      <c r="D100" s="109">
        <v>46</v>
      </c>
      <c r="E100" s="109">
        <v>89</v>
      </c>
      <c r="F100" s="109">
        <v>193.5</v>
      </c>
      <c r="G100" s="109">
        <v>-68.2</v>
      </c>
    </row>
    <row r="101" s="96" customFormat="1" ht="24" customHeight="1" spans="1:7">
      <c r="A101" s="103">
        <v>2080507</v>
      </c>
      <c r="B101" s="104" t="s">
        <v>187</v>
      </c>
      <c r="C101" s="96">
        <v>283</v>
      </c>
      <c r="D101" s="109">
        <v>1</v>
      </c>
      <c r="E101" s="110"/>
      <c r="F101" s="110"/>
      <c r="G101" s="110"/>
    </row>
    <row r="102" s="96" customFormat="1" ht="24" customHeight="1" spans="1:7">
      <c r="A102" s="103">
        <v>20806</v>
      </c>
      <c r="B102" s="104" t="s">
        <v>188</v>
      </c>
      <c r="C102" s="105">
        <v>0</v>
      </c>
      <c r="D102" s="108">
        <v>3056</v>
      </c>
      <c r="E102" s="108">
        <v>15633</v>
      </c>
      <c r="F102" s="109">
        <v>511.6</v>
      </c>
      <c r="G102" s="109">
        <v>64.3</v>
      </c>
    </row>
    <row r="103" s="96" customFormat="1" ht="24" customHeight="1" spans="1:7">
      <c r="A103" s="103">
        <v>2080699</v>
      </c>
      <c r="B103" s="104" t="s">
        <v>189</v>
      </c>
      <c r="C103" s="105">
        <v>0</v>
      </c>
      <c r="D103" s="108">
        <v>3056</v>
      </c>
      <c r="E103" s="108">
        <v>15633</v>
      </c>
      <c r="F103" s="109">
        <v>511.6</v>
      </c>
      <c r="G103" s="109">
        <v>64.3</v>
      </c>
    </row>
    <row r="104" s="96" customFormat="1" ht="24" customHeight="1" spans="1:7">
      <c r="A104" s="103">
        <v>20807</v>
      </c>
      <c r="B104" s="104" t="s">
        <v>190</v>
      </c>
      <c r="C104" s="105">
        <v>1200</v>
      </c>
      <c r="D104" s="108">
        <v>1381</v>
      </c>
      <c r="E104" s="108">
        <v>1215</v>
      </c>
      <c r="F104" s="109">
        <v>88</v>
      </c>
      <c r="G104" s="109">
        <v>6.8</v>
      </c>
    </row>
    <row r="105" s="96" customFormat="1" ht="24" customHeight="1" spans="1:7">
      <c r="A105" s="103">
        <v>2080705</v>
      </c>
      <c r="B105" s="104" t="s">
        <v>191</v>
      </c>
      <c r="C105" s="105">
        <v>1200</v>
      </c>
      <c r="D105" s="108">
        <v>1381</v>
      </c>
      <c r="E105" s="108">
        <v>1215</v>
      </c>
      <c r="F105" s="109">
        <v>88</v>
      </c>
      <c r="G105" s="109">
        <v>6.8</v>
      </c>
    </row>
    <row r="106" s="96" customFormat="1" ht="24" customHeight="1" spans="1:7">
      <c r="A106" s="103">
        <v>20808</v>
      </c>
      <c r="B106" s="104" t="s">
        <v>192</v>
      </c>
      <c r="C106" s="105">
        <v>1056</v>
      </c>
      <c r="D106" s="108">
        <v>2567</v>
      </c>
      <c r="E106" s="108">
        <v>2245</v>
      </c>
      <c r="F106" s="109">
        <v>87.5</v>
      </c>
      <c r="G106" s="109">
        <v>75</v>
      </c>
    </row>
    <row r="107" s="96" customFormat="1" ht="24" customHeight="1" spans="1:7">
      <c r="A107" s="103">
        <v>2080801</v>
      </c>
      <c r="B107" s="104" t="s">
        <v>193</v>
      </c>
      <c r="C107" s="105">
        <v>200</v>
      </c>
      <c r="D107" s="109">
        <v>599</v>
      </c>
      <c r="E107" s="109">
        <v>517</v>
      </c>
      <c r="F107" s="109">
        <v>86.3</v>
      </c>
      <c r="G107" s="109">
        <v>97.3</v>
      </c>
    </row>
    <row r="108" s="96" customFormat="1" ht="24" customHeight="1" spans="1:7">
      <c r="A108" s="103">
        <v>2080802</v>
      </c>
      <c r="B108" s="104" t="s">
        <v>194</v>
      </c>
      <c r="C108" s="105">
        <v>200</v>
      </c>
      <c r="D108" s="109">
        <v>319</v>
      </c>
      <c r="E108" s="109">
        <v>318</v>
      </c>
      <c r="F108" s="109">
        <v>99.7</v>
      </c>
      <c r="G108" s="109">
        <v>23.3</v>
      </c>
    </row>
    <row r="109" s="96" customFormat="1" ht="24" customHeight="1" spans="1:7">
      <c r="A109" s="103">
        <v>2080803</v>
      </c>
      <c r="B109" s="104" t="s">
        <v>195</v>
      </c>
      <c r="C109" s="105">
        <v>40</v>
      </c>
      <c r="D109" s="109">
        <v>48</v>
      </c>
      <c r="E109" s="109">
        <v>48</v>
      </c>
      <c r="F109" s="109">
        <v>100</v>
      </c>
      <c r="G109" s="109">
        <v>6.7</v>
      </c>
    </row>
    <row r="110" s="96" customFormat="1" ht="24" customHeight="1" spans="1:7">
      <c r="A110" s="103">
        <v>2080805</v>
      </c>
      <c r="B110" s="104" t="s">
        <v>196</v>
      </c>
      <c r="C110" s="105">
        <v>500</v>
      </c>
      <c r="D110" s="108">
        <v>1444</v>
      </c>
      <c r="E110" s="108">
        <v>1203</v>
      </c>
      <c r="F110" s="109">
        <v>83.3</v>
      </c>
      <c r="G110" s="109">
        <v>108.1</v>
      </c>
    </row>
    <row r="111" s="96" customFormat="1" ht="24" customHeight="1" spans="1:7">
      <c r="A111" s="103">
        <v>2080806</v>
      </c>
      <c r="B111" s="104" t="s">
        <v>197</v>
      </c>
      <c r="C111" s="105">
        <v>100</v>
      </c>
      <c r="D111" s="109">
        <v>139</v>
      </c>
      <c r="E111" s="109">
        <v>142</v>
      </c>
      <c r="F111" s="109">
        <v>102.2</v>
      </c>
      <c r="G111" s="109">
        <v>14.5</v>
      </c>
    </row>
    <row r="112" s="96" customFormat="1" ht="24" customHeight="1" spans="1:7">
      <c r="A112" s="103">
        <v>2080899</v>
      </c>
      <c r="B112" s="104" t="s">
        <v>198</v>
      </c>
      <c r="C112" s="105">
        <v>16</v>
      </c>
      <c r="D112" s="109">
        <v>18</v>
      </c>
      <c r="E112" s="109">
        <v>17</v>
      </c>
      <c r="F112" s="109">
        <v>94.4</v>
      </c>
      <c r="G112" s="109">
        <v>6.3</v>
      </c>
    </row>
    <row r="113" s="96" customFormat="1" ht="24" customHeight="1" spans="1:7">
      <c r="A113" s="103">
        <v>20809</v>
      </c>
      <c r="B113" s="104" t="s">
        <v>199</v>
      </c>
      <c r="C113" s="105"/>
      <c r="D113" s="109">
        <v>320</v>
      </c>
      <c r="E113" s="109">
        <v>372</v>
      </c>
      <c r="F113" s="109">
        <v>116.3</v>
      </c>
      <c r="G113" s="110"/>
    </row>
    <row r="114" s="96" customFormat="1" ht="24" customHeight="1" spans="1:7">
      <c r="A114" s="103">
        <v>2080902</v>
      </c>
      <c r="B114" s="104" t="s">
        <v>200</v>
      </c>
      <c r="C114" s="105"/>
      <c r="D114" s="109">
        <v>300</v>
      </c>
      <c r="E114" s="109">
        <v>302</v>
      </c>
      <c r="F114" s="109">
        <v>100.7</v>
      </c>
      <c r="G114" s="110"/>
    </row>
    <row r="115" s="96" customFormat="1" ht="24" customHeight="1" spans="1:7">
      <c r="A115" s="103">
        <v>2080999</v>
      </c>
      <c r="B115" s="104" t="s">
        <v>201</v>
      </c>
      <c r="C115" s="105"/>
      <c r="D115" s="109">
        <v>20</v>
      </c>
      <c r="E115" s="109">
        <v>70</v>
      </c>
      <c r="F115" s="109">
        <v>350</v>
      </c>
      <c r="G115" s="110"/>
    </row>
    <row r="116" s="96" customFormat="1" ht="24" customHeight="1" spans="1:7">
      <c r="A116" s="103">
        <v>20810</v>
      </c>
      <c r="B116" s="104" t="s">
        <v>202</v>
      </c>
      <c r="C116" s="105">
        <v>293</v>
      </c>
      <c r="D116" s="109">
        <v>245</v>
      </c>
      <c r="E116" s="109">
        <v>350</v>
      </c>
      <c r="F116" s="109">
        <v>142.9</v>
      </c>
      <c r="G116" s="109">
        <v>44</v>
      </c>
    </row>
    <row r="117" s="96" customFormat="1" ht="24" customHeight="1" spans="1:7">
      <c r="A117" s="103">
        <v>2081001</v>
      </c>
      <c r="B117" s="104" t="s">
        <v>203</v>
      </c>
      <c r="C117" s="105">
        <v>13</v>
      </c>
      <c r="D117" s="109">
        <v>12</v>
      </c>
      <c r="E117" s="109">
        <v>14</v>
      </c>
      <c r="F117" s="109">
        <v>116.7</v>
      </c>
      <c r="G117" s="109">
        <v>7.7</v>
      </c>
    </row>
    <row r="118" s="96" customFormat="1" ht="24" customHeight="1" spans="1:7">
      <c r="A118" s="103">
        <v>2081002</v>
      </c>
      <c r="B118" s="104" t="s">
        <v>204</v>
      </c>
      <c r="C118" s="105">
        <v>110</v>
      </c>
      <c r="D118" s="109">
        <v>142</v>
      </c>
      <c r="E118" s="109">
        <v>245</v>
      </c>
      <c r="F118" s="109">
        <v>172.5</v>
      </c>
      <c r="G118" s="109">
        <v>512.5</v>
      </c>
    </row>
    <row r="119" s="96" customFormat="1" ht="24" customHeight="1" spans="1:7">
      <c r="A119" s="103">
        <v>2081004</v>
      </c>
      <c r="B119" s="104" t="s">
        <v>205</v>
      </c>
      <c r="C119" s="105">
        <v>80</v>
      </c>
      <c r="D119" s="109">
        <v>76</v>
      </c>
      <c r="E119" s="109">
        <v>76</v>
      </c>
      <c r="F119" s="109">
        <v>100</v>
      </c>
      <c r="G119" s="109">
        <v>-21.6</v>
      </c>
    </row>
    <row r="120" s="96" customFormat="1" ht="24" customHeight="1" spans="1:7">
      <c r="A120" s="103">
        <v>2081006</v>
      </c>
      <c r="B120" s="104" t="s">
        <v>206</v>
      </c>
      <c r="C120" s="105">
        <v>90</v>
      </c>
      <c r="D120" s="109">
        <v>15</v>
      </c>
      <c r="E120" s="109">
        <v>15</v>
      </c>
      <c r="F120" s="109">
        <v>100</v>
      </c>
      <c r="G120" s="109">
        <v>-83.9</v>
      </c>
    </row>
    <row r="121" s="96" customFormat="1" ht="24" customHeight="1" spans="1:7">
      <c r="A121" s="103">
        <v>20811</v>
      </c>
      <c r="B121" s="104" t="s">
        <v>207</v>
      </c>
      <c r="C121" s="105">
        <v>324</v>
      </c>
      <c r="D121" s="109">
        <v>284</v>
      </c>
      <c r="E121" s="109">
        <v>341</v>
      </c>
      <c r="F121" s="109">
        <v>120.1</v>
      </c>
      <c r="G121" s="109">
        <v>-1.7</v>
      </c>
    </row>
    <row r="122" s="96" customFormat="1" ht="24" customHeight="1" spans="1:7">
      <c r="A122" s="103">
        <v>2081104</v>
      </c>
      <c r="B122" s="104" t="s">
        <v>208</v>
      </c>
      <c r="C122" s="105">
        <v>10</v>
      </c>
      <c r="D122" s="110"/>
      <c r="E122" s="109">
        <v>3</v>
      </c>
      <c r="F122" s="110"/>
      <c r="G122" s="109">
        <v>-72.7</v>
      </c>
    </row>
    <row r="123" s="96" customFormat="1" ht="24" customHeight="1" spans="1:7">
      <c r="A123" s="103">
        <v>2081105</v>
      </c>
      <c r="B123" s="104" t="s">
        <v>209</v>
      </c>
      <c r="C123" s="105">
        <v>8</v>
      </c>
      <c r="D123" s="109">
        <v>5</v>
      </c>
      <c r="E123" s="109">
        <v>14</v>
      </c>
      <c r="F123" s="109">
        <v>280</v>
      </c>
      <c r="G123" s="109">
        <v>75</v>
      </c>
    </row>
    <row r="124" s="96" customFormat="1" ht="24" customHeight="1" spans="1:7">
      <c r="A124" s="103">
        <v>2081107</v>
      </c>
      <c r="B124" s="104" t="s">
        <v>210</v>
      </c>
      <c r="C124" s="105">
        <v>166</v>
      </c>
      <c r="D124" s="109">
        <v>167</v>
      </c>
      <c r="E124" s="109">
        <v>175</v>
      </c>
      <c r="F124" s="109">
        <v>104.8</v>
      </c>
      <c r="G124" s="109">
        <v>5.4</v>
      </c>
    </row>
    <row r="125" s="96" customFormat="1" ht="24" customHeight="1" spans="1:7">
      <c r="A125" s="103">
        <v>2081199</v>
      </c>
      <c r="B125" s="104" t="s">
        <v>211</v>
      </c>
      <c r="C125" s="105">
        <v>140</v>
      </c>
      <c r="D125" s="109">
        <v>112</v>
      </c>
      <c r="E125" s="109">
        <v>149</v>
      </c>
      <c r="F125" s="109">
        <v>133</v>
      </c>
      <c r="G125" s="109">
        <v>-8</v>
      </c>
    </row>
    <row r="126" s="96" customFormat="1" ht="24" customHeight="1" spans="1:7">
      <c r="A126" s="103">
        <v>20819</v>
      </c>
      <c r="B126" s="104" t="s">
        <v>212</v>
      </c>
      <c r="C126" s="105">
        <v>1873</v>
      </c>
      <c r="D126" s="108">
        <v>1944</v>
      </c>
      <c r="E126" s="108">
        <v>1932</v>
      </c>
      <c r="F126" s="109">
        <v>99.4</v>
      </c>
      <c r="G126" s="109">
        <v>3.2</v>
      </c>
    </row>
    <row r="127" s="96" customFormat="1" ht="24" customHeight="1" spans="1:7">
      <c r="A127" s="103">
        <v>2081901</v>
      </c>
      <c r="B127" s="104" t="s">
        <v>213</v>
      </c>
      <c r="C127" s="105">
        <v>1522</v>
      </c>
      <c r="D127" s="108">
        <v>1524</v>
      </c>
      <c r="E127" s="108">
        <v>1556</v>
      </c>
      <c r="F127" s="113"/>
      <c r="G127" s="113"/>
    </row>
    <row r="128" s="96" customFormat="1" ht="24" customHeight="1" spans="1:7">
      <c r="A128" s="103">
        <v>2081902</v>
      </c>
      <c r="B128" s="104" t="s">
        <v>214</v>
      </c>
      <c r="C128" s="105">
        <v>351</v>
      </c>
      <c r="D128" s="109">
        <v>420</v>
      </c>
      <c r="E128" s="109">
        <v>376</v>
      </c>
      <c r="F128" s="109">
        <v>102.1</v>
      </c>
      <c r="G128" s="109">
        <v>2.2</v>
      </c>
    </row>
    <row r="129" s="96" customFormat="1" ht="24" customHeight="1" spans="1:7">
      <c r="A129" s="103">
        <v>20820</v>
      </c>
      <c r="B129" s="104" t="s">
        <v>215</v>
      </c>
      <c r="C129" s="105">
        <v>90</v>
      </c>
      <c r="D129" s="109">
        <v>43</v>
      </c>
      <c r="E129" s="109">
        <v>69</v>
      </c>
      <c r="F129" s="109">
        <v>89.5</v>
      </c>
      <c r="G129" s="109">
        <v>7.1</v>
      </c>
    </row>
    <row r="130" s="96" customFormat="1" ht="24" customHeight="1" spans="1:7">
      <c r="A130" s="103">
        <v>2082001</v>
      </c>
      <c r="B130" s="104" t="s">
        <v>216</v>
      </c>
      <c r="C130" s="105">
        <v>90</v>
      </c>
      <c r="D130" s="109">
        <v>43</v>
      </c>
      <c r="E130" s="109">
        <v>69</v>
      </c>
      <c r="F130" s="109">
        <v>160.5</v>
      </c>
      <c r="G130" s="109">
        <v>-21.6</v>
      </c>
    </row>
    <row r="131" s="96" customFormat="1" ht="24" customHeight="1" spans="1:7">
      <c r="A131" s="103">
        <v>20821</v>
      </c>
      <c r="B131" s="104" t="s">
        <v>217</v>
      </c>
      <c r="C131" s="105">
        <v>259</v>
      </c>
      <c r="D131" s="109">
        <v>559</v>
      </c>
      <c r="E131" s="109">
        <v>431</v>
      </c>
      <c r="F131" s="109">
        <v>160.5</v>
      </c>
      <c r="G131" s="109">
        <v>-21.6</v>
      </c>
    </row>
    <row r="132" s="96" customFormat="1" ht="24" customHeight="1" spans="1:7">
      <c r="A132" s="103">
        <v>2082101</v>
      </c>
      <c r="B132" s="104" t="s">
        <v>218</v>
      </c>
      <c r="C132" s="105">
        <v>123</v>
      </c>
      <c r="D132" s="109">
        <v>357</v>
      </c>
      <c r="E132" s="109">
        <v>232</v>
      </c>
      <c r="F132" s="109">
        <v>77.1</v>
      </c>
      <c r="G132" s="109">
        <v>66.4</v>
      </c>
    </row>
    <row r="133" s="96" customFormat="1" ht="24" customHeight="1" spans="1:7">
      <c r="A133" s="103">
        <v>2082102</v>
      </c>
      <c r="B133" s="104" t="s">
        <v>219</v>
      </c>
      <c r="C133" s="105">
        <v>136</v>
      </c>
      <c r="D133" s="109">
        <v>202</v>
      </c>
      <c r="E133" s="109">
        <v>199</v>
      </c>
      <c r="F133" s="109">
        <v>65</v>
      </c>
      <c r="G133" s="109">
        <v>88.6</v>
      </c>
    </row>
    <row r="134" s="96" customFormat="1" ht="24" customHeight="1" spans="1:7">
      <c r="A134" s="103">
        <v>20825</v>
      </c>
      <c r="B134" s="104" t="s">
        <v>220</v>
      </c>
      <c r="C134" s="105">
        <v>82</v>
      </c>
      <c r="D134" s="109">
        <v>121</v>
      </c>
      <c r="E134" s="109">
        <v>119</v>
      </c>
      <c r="F134" s="109">
        <v>98.5</v>
      </c>
      <c r="G134" s="109">
        <v>46.3</v>
      </c>
    </row>
    <row r="135" s="96" customFormat="1" ht="24" customHeight="1" spans="1:7">
      <c r="A135" s="103">
        <v>2082501</v>
      </c>
      <c r="B135" s="104" t="s">
        <v>221</v>
      </c>
      <c r="C135" s="105">
        <v>70</v>
      </c>
      <c r="D135" s="109">
        <v>98</v>
      </c>
      <c r="E135" s="109">
        <v>106</v>
      </c>
      <c r="F135" s="109">
        <v>98.3</v>
      </c>
      <c r="G135" s="109">
        <v>21.4</v>
      </c>
    </row>
    <row r="136" s="96" customFormat="1" ht="24" customHeight="1" spans="1:7">
      <c r="A136" s="103">
        <v>2082502</v>
      </c>
      <c r="B136" s="104" t="s">
        <v>222</v>
      </c>
      <c r="C136" s="105">
        <v>12</v>
      </c>
      <c r="D136" s="109">
        <v>23</v>
      </c>
      <c r="E136" s="109">
        <v>13</v>
      </c>
      <c r="F136" s="109">
        <v>108.2</v>
      </c>
      <c r="G136" s="109">
        <v>23.3</v>
      </c>
    </row>
    <row r="137" s="96" customFormat="1" ht="24" customHeight="1" spans="1:7">
      <c r="A137" s="103">
        <v>20826</v>
      </c>
      <c r="B137" s="104" t="s">
        <v>223</v>
      </c>
      <c r="C137" s="105">
        <v>1679</v>
      </c>
      <c r="D137" s="108">
        <v>1679</v>
      </c>
      <c r="E137" s="108">
        <v>1679</v>
      </c>
      <c r="F137" s="109">
        <v>56.5</v>
      </c>
      <c r="G137" s="109">
        <v>8.3</v>
      </c>
    </row>
    <row r="138" s="96" customFormat="1" ht="24" customHeight="1" spans="1:7">
      <c r="A138" s="103">
        <v>2082602</v>
      </c>
      <c r="B138" s="104" t="s">
        <v>224</v>
      </c>
      <c r="C138" s="105">
        <v>1679</v>
      </c>
      <c r="D138" s="108">
        <v>1679</v>
      </c>
      <c r="E138" s="108">
        <v>1679</v>
      </c>
      <c r="F138" s="109">
        <v>100</v>
      </c>
      <c r="G138" s="109">
        <v>4.6</v>
      </c>
    </row>
    <row r="139" s="96" customFormat="1" ht="24" customHeight="1" spans="1:7">
      <c r="A139" s="103">
        <v>20828</v>
      </c>
      <c r="B139" s="104" t="s">
        <v>225</v>
      </c>
      <c r="C139" s="105"/>
      <c r="D139" s="109">
        <v>163</v>
      </c>
      <c r="E139" s="109">
        <v>133</v>
      </c>
      <c r="F139" s="109">
        <v>100</v>
      </c>
      <c r="G139" s="109">
        <v>4.6</v>
      </c>
    </row>
    <row r="140" s="96" customFormat="1" ht="24" customHeight="1" spans="1:7">
      <c r="A140" s="103">
        <v>2082804</v>
      </c>
      <c r="B140" s="104" t="s">
        <v>226</v>
      </c>
      <c r="C140" s="105"/>
      <c r="D140" s="109">
        <v>84</v>
      </c>
      <c r="E140" s="109">
        <v>68</v>
      </c>
      <c r="F140" s="109">
        <v>81.6</v>
      </c>
      <c r="G140" s="110"/>
    </row>
    <row r="141" s="96" customFormat="1" ht="24" customHeight="1" spans="1:7">
      <c r="A141" s="103">
        <v>2082850</v>
      </c>
      <c r="B141" s="104" t="s">
        <v>124</v>
      </c>
      <c r="C141" s="105"/>
      <c r="D141" s="109">
        <v>57</v>
      </c>
      <c r="E141" s="109">
        <v>63</v>
      </c>
      <c r="F141" s="109">
        <v>81</v>
      </c>
      <c r="G141" s="110"/>
    </row>
    <row r="142" s="96" customFormat="1" ht="24" customHeight="1" spans="1:7">
      <c r="A142" s="103">
        <v>2082899</v>
      </c>
      <c r="B142" s="104" t="s">
        <v>227</v>
      </c>
      <c r="C142" s="105"/>
      <c r="D142" s="109">
        <v>22</v>
      </c>
      <c r="E142" s="109">
        <v>2</v>
      </c>
      <c r="F142" s="109">
        <v>110.5</v>
      </c>
      <c r="G142" s="110"/>
    </row>
    <row r="143" s="96" customFormat="1" ht="24" customHeight="1" spans="1:7">
      <c r="A143" s="103">
        <v>20899</v>
      </c>
      <c r="B143" s="104" t="s">
        <v>228</v>
      </c>
      <c r="C143" s="105">
        <v>1</v>
      </c>
      <c r="D143" s="110"/>
      <c r="E143" s="109">
        <v>1</v>
      </c>
      <c r="F143" s="109">
        <v>9.1</v>
      </c>
      <c r="G143" s="114"/>
    </row>
    <row r="144" s="96" customFormat="1" ht="24" customHeight="1" spans="1:7">
      <c r="A144" s="103">
        <v>2089999</v>
      </c>
      <c r="B144" s="104" t="s">
        <v>229</v>
      </c>
      <c r="C144" s="105">
        <v>1</v>
      </c>
      <c r="D144" s="110"/>
      <c r="E144" s="109">
        <v>1</v>
      </c>
      <c r="F144" s="110"/>
      <c r="G144" s="109">
        <v>0</v>
      </c>
    </row>
    <row r="145" s="96" customFormat="1" ht="24" customHeight="1" spans="1:7">
      <c r="A145" s="103">
        <v>210</v>
      </c>
      <c r="B145" s="104" t="s">
        <v>230</v>
      </c>
      <c r="C145" s="105">
        <v>6343</v>
      </c>
      <c r="D145" s="106">
        <v>19174</v>
      </c>
      <c r="E145" s="106">
        <v>29660</v>
      </c>
      <c r="F145" s="107">
        <v>154.7</v>
      </c>
      <c r="G145" s="107">
        <v>280.7</v>
      </c>
    </row>
    <row r="146" s="96" customFormat="1" ht="24" customHeight="1" spans="1:7">
      <c r="A146" s="103">
        <v>21001</v>
      </c>
      <c r="B146" s="104" t="s">
        <v>231</v>
      </c>
      <c r="C146" s="105">
        <v>60</v>
      </c>
      <c r="D146" s="109">
        <v>76</v>
      </c>
      <c r="E146" s="109">
        <v>128</v>
      </c>
      <c r="F146" s="109">
        <v>168.4</v>
      </c>
      <c r="G146" s="109">
        <v>70.7</v>
      </c>
    </row>
    <row r="147" s="96" customFormat="1" ht="24" customHeight="1" spans="1:7">
      <c r="A147" s="103">
        <v>2100199</v>
      </c>
      <c r="B147" s="104" t="s">
        <v>232</v>
      </c>
      <c r="C147" s="105">
        <v>60</v>
      </c>
      <c r="D147" s="109">
        <v>76</v>
      </c>
      <c r="E147" s="109">
        <v>128</v>
      </c>
      <c r="F147" s="109">
        <v>168.4</v>
      </c>
      <c r="G147" s="109">
        <v>70.7</v>
      </c>
    </row>
    <row r="148" s="96" customFormat="1" ht="24" customHeight="1" spans="1:7">
      <c r="A148" s="103">
        <v>21002</v>
      </c>
      <c r="B148" s="104" t="s">
        <v>233</v>
      </c>
      <c r="C148" s="105"/>
      <c r="D148" s="110"/>
      <c r="E148" s="109">
        <v>1</v>
      </c>
      <c r="F148" s="109"/>
      <c r="G148" s="109"/>
    </row>
    <row r="149" s="96" customFormat="1" ht="24" customHeight="1" spans="1:7">
      <c r="A149" s="103">
        <v>2100299</v>
      </c>
      <c r="B149" s="104" t="s">
        <v>234</v>
      </c>
      <c r="C149" s="105"/>
      <c r="D149" s="110"/>
      <c r="E149" s="109">
        <v>1</v>
      </c>
      <c r="F149" s="109"/>
      <c r="G149" s="109"/>
    </row>
    <row r="150" s="96" customFormat="1" ht="24" customHeight="1" spans="1:7">
      <c r="A150" s="103">
        <v>21003</v>
      </c>
      <c r="B150" s="104" t="s">
        <v>235</v>
      </c>
      <c r="C150" s="105">
        <v>710</v>
      </c>
      <c r="D150" s="109">
        <v>867</v>
      </c>
      <c r="E150" s="109">
        <v>772</v>
      </c>
      <c r="F150" s="109">
        <v>89</v>
      </c>
      <c r="G150" s="109">
        <v>-13.7</v>
      </c>
    </row>
    <row r="151" s="96" customFormat="1" ht="24" customHeight="1" spans="1:7">
      <c r="A151" s="103">
        <v>2100301</v>
      </c>
      <c r="B151" s="104" t="s">
        <v>236</v>
      </c>
      <c r="C151" s="105"/>
      <c r="D151" s="112"/>
      <c r="E151" s="112"/>
      <c r="F151" s="112"/>
      <c r="G151" s="112"/>
    </row>
    <row r="152" s="96" customFormat="1" ht="24" customHeight="1" spans="1:7">
      <c r="A152" s="103">
        <v>2100302</v>
      </c>
      <c r="B152" s="104" t="s">
        <v>237</v>
      </c>
      <c r="C152" s="105">
        <v>640</v>
      </c>
      <c r="D152" s="109">
        <v>500</v>
      </c>
      <c r="E152" s="109">
        <v>466</v>
      </c>
      <c r="F152" s="109">
        <v>93.2</v>
      </c>
      <c r="G152" s="109">
        <v>-41.7</v>
      </c>
    </row>
    <row r="153" s="96" customFormat="1" ht="24" customHeight="1" spans="1:7">
      <c r="A153" s="103">
        <v>2100399</v>
      </c>
      <c r="B153" s="104" t="s">
        <v>238</v>
      </c>
      <c r="C153" s="105">
        <v>70</v>
      </c>
      <c r="D153" s="109">
        <v>367</v>
      </c>
      <c r="E153" s="109">
        <v>306</v>
      </c>
      <c r="F153" s="109">
        <v>83.4</v>
      </c>
      <c r="G153" s="109">
        <v>218.8</v>
      </c>
    </row>
    <row r="154" s="96" customFormat="1" ht="24" customHeight="1" spans="1:7">
      <c r="A154" s="103">
        <v>21004</v>
      </c>
      <c r="B154" s="104" t="s">
        <v>239</v>
      </c>
      <c r="C154" s="105">
        <v>4125</v>
      </c>
      <c r="D154" s="108">
        <v>17120</v>
      </c>
      <c r="E154" s="108">
        <v>27698</v>
      </c>
      <c r="F154" s="109">
        <v>161.8</v>
      </c>
      <c r="G154" s="109">
        <v>439.3</v>
      </c>
    </row>
    <row r="155" s="96" customFormat="1" ht="24" customHeight="1" spans="1:7">
      <c r="A155" s="103">
        <v>2100402</v>
      </c>
      <c r="B155" s="104" t="s">
        <v>240</v>
      </c>
      <c r="C155" s="105">
        <v>250</v>
      </c>
      <c r="D155" s="109">
        <v>12</v>
      </c>
      <c r="E155" s="109">
        <v>12</v>
      </c>
      <c r="F155" s="109">
        <v>100</v>
      </c>
      <c r="G155" s="110"/>
    </row>
    <row r="156" s="96" customFormat="1" ht="24" customHeight="1" spans="1:7">
      <c r="A156" s="103">
        <v>2100408</v>
      </c>
      <c r="B156" s="104" t="s">
        <v>241</v>
      </c>
      <c r="C156" s="105">
        <v>1940</v>
      </c>
      <c r="D156" s="108">
        <v>1337</v>
      </c>
      <c r="E156" s="108">
        <v>10706</v>
      </c>
      <c r="F156" s="109">
        <v>800.7</v>
      </c>
      <c r="G156" s="111">
        <v>3353.5</v>
      </c>
    </row>
    <row r="157" s="96" customFormat="1" ht="24" customHeight="1" spans="1:7">
      <c r="A157" s="103">
        <v>2100409</v>
      </c>
      <c r="B157" s="104" t="s">
        <v>242</v>
      </c>
      <c r="C157" s="105">
        <v>1930</v>
      </c>
      <c r="D157" s="108">
        <v>1730</v>
      </c>
      <c r="E157" s="108">
        <v>2418</v>
      </c>
      <c r="F157" s="109">
        <v>139.8</v>
      </c>
      <c r="G157" s="110"/>
    </row>
    <row r="158" s="96" customFormat="1" ht="24" customHeight="1" spans="1:7">
      <c r="A158" s="103">
        <v>2100410</v>
      </c>
      <c r="B158" s="104" t="s">
        <v>243</v>
      </c>
      <c r="C158" s="105"/>
      <c r="D158" s="108">
        <v>14000</v>
      </c>
      <c r="E158" s="108">
        <v>14557</v>
      </c>
      <c r="F158" s="109">
        <v>104</v>
      </c>
      <c r="G158" s="109">
        <v>506</v>
      </c>
    </row>
    <row r="159" s="96" customFormat="1" ht="24" customHeight="1" spans="1:7">
      <c r="A159" s="103">
        <v>2100499</v>
      </c>
      <c r="B159" s="104" t="s">
        <v>244</v>
      </c>
      <c r="C159" s="105">
        <v>5</v>
      </c>
      <c r="D159" s="109">
        <v>41</v>
      </c>
      <c r="E159" s="109">
        <v>5</v>
      </c>
      <c r="F159" s="109">
        <v>12.2</v>
      </c>
      <c r="G159" s="110"/>
    </row>
    <row r="160" s="96" customFormat="1" ht="24" customHeight="1" spans="1:7">
      <c r="A160" s="103">
        <v>21007</v>
      </c>
      <c r="B160" s="104" t="s">
        <v>245</v>
      </c>
      <c r="C160" s="105">
        <v>660</v>
      </c>
      <c r="D160" s="109">
        <v>319</v>
      </c>
      <c r="E160" s="109">
        <v>159</v>
      </c>
      <c r="F160" s="109">
        <v>49.8</v>
      </c>
      <c r="G160" s="109">
        <v>-80.6</v>
      </c>
    </row>
    <row r="161" s="96" customFormat="1" ht="24" customHeight="1" spans="1:7">
      <c r="A161" s="103">
        <v>2100717</v>
      </c>
      <c r="B161" s="104" t="s">
        <v>246</v>
      </c>
      <c r="C161" s="105">
        <v>400</v>
      </c>
      <c r="D161" s="109">
        <v>118</v>
      </c>
      <c r="E161" s="109">
        <v>24</v>
      </c>
      <c r="F161" s="109">
        <v>20.3</v>
      </c>
      <c r="G161" s="109">
        <v>-95.2</v>
      </c>
    </row>
    <row r="162" s="96" customFormat="1" ht="24" customHeight="1" spans="1:7">
      <c r="A162" s="103">
        <v>2100799</v>
      </c>
      <c r="B162" s="104" t="s">
        <v>247</v>
      </c>
      <c r="C162" s="105">
        <v>260</v>
      </c>
      <c r="D162" s="109">
        <v>201</v>
      </c>
      <c r="E162" s="109">
        <v>135</v>
      </c>
      <c r="F162" s="109">
        <v>67.2</v>
      </c>
      <c r="G162" s="109">
        <v>-58.3</v>
      </c>
    </row>
    <row r="163" s="96" customFormat="1" ht="24" customHeight="1" spans="1:7">
      <c r="A163" s="103">
        <v>21011</v>
      </c>
      <c r="B163" s="104" t="s">
        <v>248</v>
      </c>
      <c r="C163" s="105">
        <v>667</v>
      </c>
      <c r="D163" s="109">
        <v>643</v>
      </c>
      <c r="E163" s="109">
        <v>759</v>
      </c>
      <c r="F163" s="109">
        <v>118</v>
      </c>
      <c r="G163" s="109">
        <v>14.7</v>
      </c>
    </row>
    <row r="164" s="96" customFormat="1" ht="24" customHeight="1" spans="1:7">
      <c r="A164" s="103">
        <v>2101101</v>
      </c>
      <c r="B164" s="104" t="s">
        <v>249</v>
      </c>
      <c r="C164" s="105">
        <v>230</v>
      </c>
      <c r="D164" s="109">
        <v>235</v>
      </c>
      <c r="E164" s="109">
        <v>289</v>
      </c>
      <c r="F164" s="109">
        <v>123</v>
      </c>
      <c r="G164" s="109">
        <v>8.2</v>
      </c>
    </row>
    <row r="165" s="96" customFormat="1" ht="24" customHeight="1" spans="1:7">
      <c r="A165" s="103">
        <v>2101102</v>
      </c>
      <c r="B165" s="104" t="s">
        <v>250</v>
      </c>
      <c r="C165" s="105">
        <v>190</v>
      </c>
      <c r="D165" s="109">
        <v>134</v>
      </c>
      <c r="E165" s="109">
        <v>164</v>
      </c>
      <c r="F165" s="109">
        <v>122.4</v>
      </c>
      <c r="G165" s="109">
        <v>12.3</v>
      </c>
    </row>
    <row r="166" s="96" customFormat="1" ht="24" customHeight="1" spans="1:7">
      <c r="A166" s="103">
        <v>2101103</v>
      </c>
      <c r="B166" s="104" t="s">
        <v>251</v>
      </c>
      <c r="C166" s="105">
        <v>240</v>
      </c>
      <c r="D166" s="109">
        <v>274</v>
      </c>
      <c r="E166" s="109">
        <v>306</v>
      </c>
      <c r="F166" s="109">
        <v>111.7</v>
      </c>
      <c r="G166" s="109">
        <v>27</v>
      </c>
    </row>
    <row r="167" s="96" customFormat="1" ht="24" customHeight="1" spans="1:7">
      <c r="A167" s="103">
        <v>2101199</v>
      </c>
      <c r="B167" s="104" t="s">
        <v>252</v>
      </c>
      <c r="C167" s="105">
        <v>7</v>
      </c>
      <c r="D167" s="110"/>
      <c r="E167" s="110"/>
      <c r="F167" s="112"/>
      <c r="G167" s="112"/>
    </row>
    <row r="168" s="96" customFormat="1" ht="24" customHeight="1" spans="1:7">
      <c r="A168" s="103">
        <v>21012</v>
      </c>
      <c r="B168" s="104" t="s">
        <v>253</v>
      </c>
      <c r="C168" s="105"/>
      <c r="D168" s="110"/>
      <c r="E168" s="110"/>
      <c r="F168" s="112"/>
      <c r="G168" s="112"/>
    </row>
    <row r="169" s="96" customFormat="1" ht="24" customHeight="1" spans="1:7">
      <c r="A169" s="103">
        <v>2101202</v>
      </c>
      <c r="B169" s="104" t="s">
        <v>254</v>
      </c>
      <c r="C169" s="105"/>
      <c r="D169" s="109">
        <v>40</v>
      </c>
      <c r="E169" s="109">
        <v>144</v>
      </c>
      <c r="F169" s="112"/>
      <c r="G169" s="112"/>
    </row>
    <row r="170" s="96" customFormat="1" ht="24" customHeight="1" spans="1:7">
      <c r="A170" s="103">
        <v>21013</v>
      </c>
      <c r="B170" s="104" t="s">
        <v>255</v>
      </c>
      <c r="C170" s="105">
        <v>6</v>
      </c>
      <c r="D170" s="109">
        <v>40</v>
      </c>
      <c r="E170" s="109">
        <v>37</v>
      </c>
      <c r="F170" s="110"/>
      <c r="G170" s="110"/>
    </row>
    <row r="171" s="96" customFormat="1" ht="24" customHeight="1" spans="1:7">
      <c r="A171" s="103">
        <v>2101301</v>
      </c>
      <c r="B171" s="104" t="s">
        <v>256</v>
      </c>
      <c r="C171" s="105">
        <v>6</v>
      </c>
      <c r="D171" s="110"/>
      <c r="E171" s="109">
        <v>107</v>
      </c>
      <c r="F171" s="110"/>
      <c r="G171" s="110"/>
    </row>
    <row r="172" s="96" customFormat="1" ht="24" customHeight="1" spans="1:7">
      <c r="A172" s="103">
        <v>21014</v>
      </c>
      <c r="B172" s="104" t="s">
        <v>257</v>
      </c>
      <c r="C172" s="105">
        <v>35</v>
      </c>
      <c r="D172" s="109">
        <v>80</v>
      </c>
      <c r="E172" s="110"/>
      <c r="F172" s="109">
        <v>360</v>
      </c>
      <c r="G172" s="109">
        <v>350</v>
      </c>
    </row>
    <row r="173" s="96" customFormat="1" ht="24" customHeight="1" spans="1:7">
      <c r="A173" s="103">
        <v>2101401</v>
      </c>
      <c r="B173" s="104" t="s">
        <v>258</v>
      </c>
      <c r="C173" s="105">
        <v>35</v>
      </c>
      <c r="D173" s="109">
        <v>80</v>
      </c>
      <c r="E173" s="110"/>
      <c r="F173" s="109">
        <v>92.5</v>
      </c>
      <c r="G173" s="109">
        <v>15.6</v>
      </c>
    </row>
    <row r="174" s="96" customFormat="1" ht="24" customHeight="1" spans="1:7">
      <c r="A174" s="103">
        <v>21016</v>
      </c>
      <c r="B174" s="104" t="s">
        <v>259</v>
      </c>
      <c r="C174" s="105">
        <v>80</v>
      </c>
      <c r="D174" s="109">
        <v>29</v>
      </c>
      <c r="E174" s="110"/>
      <c r="F174" s="112"/>
      <c r="G174" s="112"/>
    </row>
    <row r="175" s="96" customFormat="1" ht="24" customHeight="1" spans="1:7">
      <c r="A175" s="103">
        <v>2101601</v>
      </c>
      <c r="B175" s="104" t="s">
        <v>260</v>
      </c>
      <c r="C175" s="105">
        <v>80</v>
      </c>
      <c r="D175" s="109">
        <v>29</v>
      </c>
      <c r="E175" s="114"/>
      <c r="F175" s="110"/>
      <c r="G175" s="110"/>
    </row>
    <row r="176" s="96" customFormat="1" ht="24" customHeight="1" spans="1:7">
      <c r="A176" s="103">
        <v>21099</v>
      </c>
      <c r="B176" s="104" t="s">
        <v>261</v>
      </c>
      <c r="C176" s="105"/>
      <c r="D176" s="112"/>
      <c r="E176" s="112"/>
      <c r="F176" s="110"/>
      <c r="G176" s="110"/>
    </row>
    <row r="177" s="96" customFormat="1" ht="24" customHeight="1" spans="1:7">
      <c r="A177" s="103">
        <v>2109999</v>
      </c>
      <c r="B177" s="104" t="s">
        <v>262</v>
      </c>
      <c r="C177" s="105"/>
      <c r="D177" s="112"/>
      <c r="E177" s="112"/>
      <c r="F177" s="110"/>
      <c r="G177" s="110"/>
    </row>
    <row r="178" s="96" customFormat="1" ht="24" customHeight="1" spans="1:7">
      <c r="A178" s="103">
        <v>211</v>
      </c>
      <c r="B178" s="104" t="s">
        <v>263</v>
      </c>
      <c r="C178" s="105">
        <v>8288</v>
      </c>
      <c r="D178" s="106">
        <v>4939</v>
      </c>
      <c r="E178" s="106">
        <v>1950</v>
      </c>
      <c r="F178" s="107">
        <v>39.5</v>
      </c>
      <c r="G178" s="107">
        <v>-82.2</v>
      </c>
    </row>
    <row r="179" s="96" customFormat="1" ht="24" customHeight="1" spans="1:7">
      <c r="A179" s="103">
        <v>21103</v>
      </c>
      <c r="B179" s="104" t="s">
        <v>264</v>
      </c>
      <c r="C179" s="105">
        <v>6</v>
      </c>
      <c r="D179" s="110"/>
      <c r="E179" s="110"/>
      <c r="F179" s="114"/>
      <c r="G179" s="114"/>
    </row>
    <row r="180" s="96" customFormat="1" ht="24" customHeight="1" spans="1:7">
      <c r="A180" s="103">
        <v>2110301</v>
      </c>
      <c r="B180" s="104" t="s">
        <v>265</v>
      </c>
      <c r="C180" s="105">
        <v>6</v>
      </c>
      <c r="D180" s="110"/>
      <c r="E180" s="110"/>
      <c r="F180" s="112"/>
      <c r="G180" s="112"/>
    </row>
    <row r="181" s="96" customFormat="1" ht="24" customHeight="1" spans="1:7">
      <c r="A181" s="103">
        <v>21104</v>
      </c>
      <c r="B181" s="104" t="s">
        <v>266</v>
      </c>
      <c r="C181" s="105"/>
      <c r="D181" s="110"/>
      <c r="E181" s="110"/>
      <c r="F181" s="113"/>
      <c r="G181" s="113"/>
    </row>
    <row r="182" s="96" customFormat="1" ht="24" customHeight="1" spans="1:7">
      <c r="A182" s="103">
        <v>2110402</v>
      </c>
      <c r="B182" s="104" t="s">
        <v>267</v>
      </c>
      <c r="C182" s="105"/>
      <c r="D182" s="110"/>
      <c r="E182" s="110"/>
      <c r="F182" s="110"/>
      <c r="G182" s="110"/>
    </row>
    <row r="183" s="96" customFormat="1" ht="24" customHeight="1" spans="1:7">
      <c r="A183" s="103">
        <v>21110</v>
      </c>
      <c r="B183" s="104" t="s">
        <v>268</v>
      </c>
      <c r="C183" s="105">
        <v>260</v>
      </c>
      <c r="D183" s="110"/>
      <c r="E183" s="110"/>
      <c r="F183" s="110"/>
      <c r="G183" s="110"/>
    </row>
    <row r="184" s="96" customFormat="1" ht="24" customHeight="1" spans="1:7">
      <c r="A184" s="103">
        <v>2111001</v>
      </c>
      <c r="B184" s="104" t="s">
        <v>269</v>
      </c>
      <c r="C184" s="105">
        <v>260</v>
      </c>
      <c r="D184" s="110"/>
      <c r="E184" s="110"/>
      <c r="F184" s="110"/>
      <c r="G184" s="110"/>
    </row>
    <row r="185" s="96" customFormat="1" ht="24" customHeight="1" spans="1:7">
      <c r="A185" s="103">
        <v>21111</v>
      </c>
      <c r="B185" s="104" t="s">
        <v>270</v>
      </c>
      <c r="C185" s="105">
        <v>13</v>
      </c>
      <c r="D185" s="112"/>
      <c r="E185" s="112"/>
      <c r="F185" s="110"/>
      <c r="G185" s="110"/>
    </row>
    <row r="186" s="96" customFormat="1" ht="24" customHeight="1" spans="1:7">
      <c r="A186" s="103">
        <v>2111103</v>
      </c>
      <c r="B186" s="104" t="s">
        <v>271</v>
      </c>
      <c r="C186" s="105"/>
      <c r="D186" s="112"/>
      <c r="E186" s="112"/>
      <c r="F186" s="110"/>
      <c r="G186" s="110"/>
    </row>
    <row r="187" s="96" customFormat="1" ht="24" customHeight="1" spans="1:7">
      <c r="A187" s="103">
        <v>2111199</v>
      </c>
      <c r="B187" s="104" t="s">
        <v>272</v>
      </c>
      <c r="C187" s="105">
        <v>13</v>
      </c>
      <c r="D187" s="112"/>
      <c r="E187" s="112"/>
      <c r="F187" s="110"/>
      <c r="G187" s="110"/>
    </row>
    <row r="188" s="96" customFormat="1" ht="24" customHeight="1" spans="1:7">
      <c r="A188" s="103">
        <v>21199</v>
      </c>
      <c r="B188" s="104" t="s">
        <v>273</v>
      </c>
      <c r="C188" s="105">
        <v>8000</v>
      </c>
      <c r="D188" s="108">
        <v>4939</v>
      </c>
      <c r="E188" s="108">
        <v>1950</v>
      </c>
      <c r="F188" s="109">
        <v>39.5</v>
      </c>
      <c r="G188" s="109">
        <v>-81.6</v>
      </c>
    </row>
    <row r="189" s="96" customFormat="1" ht="24" customHeight="1" spans="1:7">
      <c r="A189" s="103">
        <v>2119999</v>
      </c>
      <c r="B189" s="104" t="s">
        <v>274</v>
      </c>
      <c r="C189" s="105">
        <v>8000</v>
      </c>
      <c r="D189" s="108">
        <v>4939</v>
      </c>
      <c r="E189" s="108">
        <v>1950</v>
      </c>
      <c r="F189" s="109">
        <v>39.5</v>
      </c>
      <c r="G189" s="109">
        <v>-81.6</v>
      </c>
    </row>
    <row r="190" s="96" customFormat="1" ht="24" customHeight="1" spans="1:7">
      <c r="A190" s="103">
        <v>212</v>
      </c>
      <c r="B190" s="104" t="s">
        <v>275</v>
      </c>
      <c r="C190" s="105">
        <v>12650</v>
      </c>
      <c r="D190" s="106">
        <v>52220</v>
      </c>
      <c r="E190" s="106">
        <v>51612</v>
      </c>
      <c r="F190" s="107">
        <v>98.8</v>
      </c>
      <c r="G190" s="107">
        <v>56.6</v>
      </c>
    </row>
    <row r="191" s="96" customFormat="1" ht="24" customHeight="1" spans="1:7">
      <c r="A191" s="103">
        <v>21201</v>
      </c>
      <c r="B191" s="104" t="s">
        <v>276</v>
      </c>
      <c r="C191" s="105">
        <v>8310</v>
      </c>
      <c r="D191" s="108">
        <v>11674</v>
      </c>
      <c r="E191" s="108">
        <v>12358</v>
      </c>
      <c r="F191" s="109">
        <v>105.9</v>
      </c>
      <c r="G191" s="109">
        <v>23.7</v>
      </c>
    </row>
    <row r="192" s="96" customFormat="1" ht="24" customHeight="1" spans="1:7">
      <c r="A192" s="103">
        <v>2120101</v>
      </c>
      <c r="B192" s="104" t="s">
        <v>120</v>
      </c>
      <c r="C192" s="105">
        <v>3800</v>
      </c>
      <c r="D192" s="108">
        <v>5752</v>
      </c>
      <c r="E192" s="108">
        <v>6339</v>
      </c>
      <c r="F192" s="109">
        <v>110.2</v>
      </c>
      <c r="G192" s="109">
        <v>35.3</v>
      </c>
    </row>
    <row r="193" s="96" customFormat="1" ht="24" customHeight="1" spans="1:7">
      <c r="A193" s="103">
        <v>2120102</v>
      </c>
      <c r="B193" s="104" t="s">
        <v>121</v>
      </c>
      <c r="C193" s="105">
        <v>400</v>
      </c>
      <c r="D193" s="109">
        <v>317</v>
      </c>
      <c r="E193" s="109">
        <v>275</v>
      </c>
      <c r="F193" s="109">
        <v>86.8</v>
      </c>
      <c r="G193" s="109">
        <v>-44.7</v>
      </c>
    </row>
    <row r="194" s="96" customFormat="1" ht="24" customHeight="1" spans="1:7">
      <c r="A194" s="103">
        <v>2120106</v>
      </c>
      <c r="B194" s="104" t="s">
        <v>277</v>
      </c>
      <c r="C194" s="105">
        <v>330</v>
      </c>
      <c r="D194" s="109">
        <v>322</v>
      </c>
      <c r="E194" s="109">
        <v>361</v>
      </c>
      <c r="F194" s="109">
        <v>112.1</v>
      </c>
      <c r="G194" s="109">
        <v>-12.2</v>
      </c>
    </row>
    <row r="195" s="96" customFormat="1" ht="24" customHeight="1" spans="1:7">
      <c r="A195" s="103">
        <v>2120199</v>
      </c>
      <c r="B195" s="104" t="s">
        <v>278</v>
      </c>
      <c r="C195" s="105">
        <v>3780</v>
      </c>
      <c r="D195" s="108">
        <v>5283</v>
      </c>
      <c r="E195" s="108">
        <v>5383</v>
      </c>
      <c r="F195" s="109">
        <v>101.9</v>
      </c>
      <c r="G195" s="109">
        <v>22.5</v>
      </c>
    </row>
    <row r="196" s="96" customFormat="1" ht="24" customHeight="1" spans="1:7">
      <c r="A196" s="103">
        <v>21203</v>
      </c>
      <c r="B196" s="104" t="s">
        <v>279</v>
      </c>
      <c r="C196" s="105">
        <v>0</v>
      </c>
      <c r="D196" s="108">
        <v>28849</v>
      </c>
      <c r="E196" s="108">
        <v>26602</v>
      </c>
      <c r="F196" s="109">
        <v>92.2</v>
      </c>
      <c r="G196" s="109">
        <v>41.1</v>
      </c>
    </row>
    <row r="197" s="96" customFormat="1" ht="24" customHeight="1" spans="1:7">
      <c r="A197" s="103">
        <v>2120399</v>
      </c>
      <c r="B197" s="104" t="s">
        <v>280</v>
      </c>
      <c r="C197" s="105"/>
      <c r="D197" s="108">
        <v>28849</v>
      </c>
      <c r="E197" s="108">
        <v>26602</v>
      </c>
      <c r="F197" s="109">
        <v>92.2</v>
      </c>
      <c r="G197" s="109">
        <v>41.1</v>
      </c>
    </row>
    <row r="198" s="96" customFormat="1" ht="24" customHeight="1" spans="1:7">
      <c r="A198" s="103">
        <v>21205</v>
      </c>
      <c r="B198" s="104" t="s">
        <v>281</v>
      </c>
      <c r="C198" s="105">
        <v>3000</v>
      </c>
      <c r="D198" s="108">
        <v>11492</v>
      </c>
      <c r="E198" s="108">
        <v>11641</v>
      </c>
      <c r="F198" s="109">
        <v>101.3</v>
      </c>
      <c r="G198" s="109">
        <v>214.1</v>
      </c>
    </row>
    <row r="199" s="96" customFormat="1" ht="24" customHeight="1" spans="1:7">
      <c r="A199" s="103">
        <v>2120501</v>
      </c>
      <c r="B199" s="104" t="s">
        <v>282</v>
      </c>
      <c r="C199" s="105">
        <v>3000</v>
      </c>
      <c r="D199" s="108">
        <v>11492</v>
      </c>
      <c r="E199" s="108">
        <v>11641</v>
      </c>
      <c r="F199" s="109">
        <v>101.3</v>
      </c>
      <c r="G199" s="109">
        <v>214.1</v>
      </c>
    </row>
    <row r="200" s="96" customFormat="1" ht="24" customHeight="1" spans="1:7">
      <c r="A200" s="103">
        <v>21206</v>
      </c>
      <c r="B200" s="104" t="s">
        <v>283</v>
      </c>
      <c r="C200" s="105">
        <v>230</v>
      </c>
      <c r="D200" s="109">
        <v>205</v>
      </c>
      <c r="E200" s="109">
        <v>308</v>
      </c>
      <c r="F200" s="109">
        <v>150.2</v>
      </c>
      <c r="G200" s="109">
        <v>9.2</v>
      </c>
    </row>
    <row r="201" s="96" customFormat="1" ht="24" customHeight="1" spans="1:7">
      <c r="A201" s="103">
        <v>2120601</v>
      </c>
      <c r="B201" s="104" t="s">
        <v>284</v>
      </c>
      <c r="C201" s="105">
        <v>230</v>
      </c>
      <c r="D201" s="109">
        <v>205</v>
      </c>
      <c r="E201" s="109">
        <v>308</v>
      </c>
      <c r="F201" s="109">
        <v>150.2</v>
      </c>
      <c r="G201" s="109">
        <v>9.2</v>
      </c>
    </row>
    <row r="202" s="96" customFormat="1" ht="24" customHeight="1" spans="1:7">
      <c r="A202" s="103">
        <v>21299</v>
      </c>
      <c r="B202" s="104" t="s">
        <v>285</v>
      </c>
      <c r="C202" s="105">
        <v>1110</v>
      </c>
      <c r="D202" s="110"/>
      <c r="E202" s="109">
        <v>703</v>
      </c>
      <c r="F202" s="110"/>
      <c r="G202" s="109">
        <v>424.6</v>
      </c>
    </row>
    <row r="203" s="96" customFormat="1" ht="24" customHeight="1" spans="1:7">
      <c r="A203" s="103">
        <v>2129999</v>
      </c>
      <c r="B203" s="104" t="s">
        <v>286</v>
      </c>
      <c r="C203" s="105">
        <v>1110</v>
      </c>
      <c r="D203" s="110"/>
      <c r="E203" s="109">
        <v>703</v>
      </c>
      <c r="F203" s="110"/>
      <c r="G203" s="109">
        <v>424.6</v>
      </c>
    </row>
    <row r="204" s="96" customFormat="1" ht="24" customHeight="1" spans="1:7">
      <c r="A204" s="103">
        <v>213</v>
      </c>
      <c r="B204" s="104" t="s">
        <v>287</v>
      </c>
      <c r="C204" s="105">
        <v>6683</v>
      </c>
      <c r="D204" s="106">
        <v>2803</v>
      </c>
      <c r="E204" s="106">
        <v>2410</v>
      </c>
      <c r="F204" s="107">
        <v>86</v>
      </c>
      <c r="G204" s="107">
        <v>-70.6</v>
      </c>
    </row>
    <row r="205" s="96" customFormat="1" ht="24" customHeight="1" spans="1:7">
      <c r="A205" s="103">
        <v>21301</v>
      </c>
      <c r="B205" s="104" t="s">
        <v>288</v>
      </c>
      <c r="C205" s="105">
        <v>6393</v>
      </c>
      <c r="D205" s="108">
        <v>2638</v>
      </c>
      <c r="E205" s="108">
        <v>2124</v>
      </c>
      <c r="F205" s="109">
        <v>80.5</v>
      </c>
      <c r="G205" s="109">
        <v>-73</v>
      </c>
    </row>
    <row r="206" s="96" customFormat="1" ht="24" customHeight="1" spans="1:7">
      <c r="A206" s="103">
        <v>2130101</v>
      </c>
      <c r="B206" s="104" t="s">
        <v>120</v>
      </c>
      <c r="C206" s="105">
        <v>820</v>
      </c>
      <c r="D206" s="109">
        <v>158</v>
      </c>
      <c r="E206" s="109">
        <v>132</v>
      </c>
      <c r="F206" s="109">
        <v>83.5</v>
      </c>
      <c r="G206" s="109">
        <v>-87</v>
      </c>
    </row>
    <row r="207" s="96" customFormat="1" ht="24" customHeight="1" spans="1:7">
      <c r="A207" s="103">
        <v>2130102</v>
      </c>
      <c r="B207" s="104" t="s">
        <v>121</v>
      </c>
      <c r="C207" s="105">
        <v>90</v>
      </c>
      <c r="D207" s="114"/>
      <c r="E207" s="114"/>
      <c r="F207" s="113"/>
      <c r="G207" s="113"/>
    </row>
    <row r="208" s="96" customFormat="1" ht="24" customHeight="1" spans="1:7">
      <c r="A208" s="103">
        <v>2130104</v>
      </c>
      <c r="B208" s="104" t="s">
        <v>124</v>
      </c>
      <c r="C208" s="105">
        <v>1300</v>
      </c>
      <c r="D208" s="108">
        <v>1002</v>
      </c>
      <c r="E208" s="108">
        <v>1072</v>
      </c>
      <c r="F208" s="109">
        <v>107</v>
      </c>
      <c r="G208" s="109">
        <v>-33.3</v>
      </c>
    </row>
    <row r="209" s="96" customFormat="1" ht="24" customHeight="1" spans="1:7">
      <c r="A209" s="103">
        <v>2130108</v>
      </c>
      <c r="B209" s="104" t="s">
        <v>289</v>
      </c>
      <c r="C209" s="105">
        <v>3</v>
      </c>
      <c r="D209" s="110"/>
      <c r="E209" s="110"/>
      <c r="F209" s="110"/>
      <c r="G209" s="110"/>
    </row>
    <row r="210" s="96" customFormat="1" ht="24" customHeight="1" spans="1:7">
      <c r="A210" s="103">
        <v>2130119</v>
      </c>
      <c r="B210" s="104" t="s">
        <v>290</v>
      </c>
      <c r="C210" s="105"/>
      <c r="D210" s="109">
        <v>1</v>
      </c>
      <c r="E210" s="109">
        <v>190</v>
      </c>
      <c r="F210" s="109">
        <v>19000</v>
      </c>
      <c r="G210" s="109">
        <v>20.3</v>
      </c>
    </row>
    <row r="211" s="96" customFormat="1" ht="24" customHeight="1" spans="1:7">
      <c r="A211" s="103">
        <v>2130122</v>
      </c>
      <c r="B211" s="104" t="s">
        <v>291</v>
      </c>
      <c r="C211" s="105">
        <v>150</v>
      </c>
      <c r="D211" s="110"/>
      <c r="E211" s="110"/>
      <c r="F211" s="110"/>
      <c r="G211" s="110"/>
    </row>
    <row r="212" s="96" customFormat="1" ht="24" customHeight="1" spans="1:7">
      <c r="A212" s="103">
        <v>2130142</v>
      </c>
      <c r="B212" s="104" t="s">
        <v>292</v>
      </c>
      <c r="C212" s="105">
        <v>230</v>
      </c>
      <c r="D212" s="112"/>
      <c r="E212" s="112"/>
      <c r="F212" s="112"/>
      <c r="G212" s="112"/>
    </row>
    <row r="213" s="96" customFormat="1" ht="24" customHeight="1" spans="1:7">
      <c r="A213" s="103">
        <v>2130199</v>
      </c>
      <c r="B213" s="104" t="s">
        <v>293</v>
      </c>
      <c r="C213" s="105">
        <v>3800</v>
      </c>
      <c r="D213" s="108">
        <v>1477</v>
      </c>
      <c r="E213" s="109">
        <v>730</v>
      </c>
      <c r="F213" s="109">
        <v>49.4</v>
      </c>
      <c r="G213" s="109">
        <v>-84.4</v>
      </c>
    </row>
    <row r="214" s="96" customFormat="1" ht="24" customHeight="1" spans="1:7">
      <c r="A214" s="103">
        <v>21307</v>
      </c>
      <c r="B214" s="104" t="s">
        <v>294</v>
      </c>
      <c r="C214" s="105">
        <v>190</v>
      </c>
      <c r="D214" s="109">
        <v>165</v>
      </c>
      <c r="E214" s="109">
        <v>199</v>
      </c>
      <c r="F214" s="109">
        <v>120.6</v>
      </c>
      <c r="G214" s="109">
        <v>-13.5</v>
      </c>
    </row>
    <row r="215" s="96" customFormat="1" ht="24" customHeight="1" spans="1:7">
      <c r="A215" s="103">
        <v>2130705</v>
      </c>
      <c r="B215" s="104" t="s">
        <v>295</v>
      </c>
      <c r="C215" s="105"/>
      <c r="D215" s="109">
        <v>9</v>
      </c>
      <c r="E215" s="109">
        <v>9</v>
      </c>
      <c r="F215" s="109">
        <v>100</v>
      </c>
      <c r="G215" s="110"/>
    </row>
    <row r="216" s="96" customFormat="1" ht="24" customHeight="1" spans="1:7">
      <c r="A216" s="103">
        <v>2130706</v>
      </c>
      <c r="B216" s="104" t="s">
        <v>296</v>
      </c>
      <c r="C216" s="105">
        <v>190</v>
      </c>
      <c r="D216" s="109">
        <v>156</v>
      </c>
      <c r="E216" s="109">
        <v>190</v>
      </c>
      <c r="F216" s="109">
        <v>121.8</v>
      </c>
      <c r="G216" s="109">
        <v>-17.4</v>
      </c>
    </row>
    <row r="217" s="96" customFormat="1" ht="24" customHeight="1" spans="1:7">
      <c r="A217" s="103">
        <v>21308</v>
      </c>
      <c r="B217" s="104" t="s">
        <v>297</v>
      </c>
      <c r="C217" s="105"/>
      <c r="D217" s="112"/>
      <c r="E217" s="112"/>
      <c r="F217" s="110"/>
      <c r="G217" s="112"/>
    </row>
    <row r="218" s="96" customFormat="1" ht="24" customHeight="1" spans="1:7">
      <c r="A218" s="103">
        <v>2130899</v>
      </c>
      <c r="B218" s="104" t="s">
        <v>298</v>
      </c>
      <c r="C218" s="105"/>
      <c r="D218" s="112"/>
      <c r="E218" s="112"/>
      <c r="F218" s="110"/>
      <c r="G218" s="112"/>
    </row>
    <row r="219" s="96" customFormat="1" ht="24" customHeight="1" spans="1:7">
      <c r="A219" s="103">
        <v>21309</v>
      </c>
      <c r="B219" s="104" t="s">
        <v>299</v>
      </c>
      <c r="C219" s="105">
        <v>94</v>
      </c>
      <c r="D219" s="112"/>
      <c r="E219" s="109">
        <v>87</v>
      </c>
      <c r="F219" s="110"/>
      <c r="G219" s="109">
        <v>-7.4</v>
      </c>
    </row>
    <row r="220" s="96" customFormat="1" ht="24" customHeight="1" spans="1:7">
      <c r="A220" s="103">
        <v>2130999</v>
      </c>
      <c r="B220" s="104" t="s">
        <v>300</v>
      </c>
      <c r="C220" s="105">
        <v>94</v>
      </c>
      <c r="D220" s="112"/>
      <c r="E220" s="109">
        <v>87</v>
      </c>
      <c r="F220" s="110"/>
      <c r="G220" s="109">
        <v>-7.4</v>
      </c>
    </row>
    <row r="221" s="96" customFormat="1" ht="24" customHeight="1" spans="1:7">
      <c r="A221" s="103">
        <v>21399</v>
      </c>
      <c r="B221" s="104" t="s">
        <v>301</v>
      </c>
      <c r="C221" s="105">
        <v>6</v>
      </c>
      <c r="D221" s="112"/>
      <c r="E221" s="112"/>
      <c r="F221" s="112"/>
      <c r="G221" s="112"/>
    </row>
    <row r="222" s="96" customFormat="1" ht="24" customHeight="1" spans="1:7">
      <c r="A222" s="103">
        <v>2139999</v>
      </c>
      <c r="B222" s="104" t="s">
        <v>302</v>
      </c>
      <c r="C222" s="105">
        <v>6</v>
      </c>
      <c r="D222" s="112"/>
      <c r="E222" s="112"/>
      <c r="F222" s="112"/>
      <c r="G222" s="112"/>
    </row>
    <row r="223" s="96" customFormat="1" ht="24" customHeight="1" spans="1:7">
      <c r="A223" s="103">
        <v>215</v>
      </c>
      <c r="B223" s="104" t="s">
        <v>303</v>
      </c>
      <c r="C223" s="105">
        <v>8890</v>
      </c>
      <c r="D223" s="106">
        <v>5813</v>
      </c>
      <c r="E223" s="106">
        <v>7031</v>
      </c>
      <c r="F223" s="107">
        <v>121</v>
      </c>
      <c r="G223" s="107">
        <v>-38.4</v>
      </c>
    </row>
    <row r="224" s="96" customFormat="1" ht="24" customHeight="1" spans="1:7">
      <c r="A224" s="103">
        <v>21505</v>
      </c>
      <c r="B224" s="104" t="s">
        <v>304</v>
      </c>
      <c r="C224" s="105">
        <v>530</v>
      </c>
      <c r="D224" s="109">
        <v>209</v>
      </c>
      <c r="E224" s="109">
        <v>270</v>
      </c>
      <c r="F224" s="109">
        <v>129.2</v>
      </c>
      <c r="G224" s="109">
        <v>-59.6</v>
      </c>
    </row>
    <row r="225" s="96" customFormat="1" ht="24" customHeight="1" spans="1:7">
      <c r="A225" s="103">
        <v>2150501</v>
      </c>
      <c r="B225" s="104" t="s">
        <v>120</v>
      </c>
      <c r="C225" s="105">
        <v>260</v>
      </c>
      <c r="D225" s="109">
        <v>202</v>
      </c>
      <c r="E225" s="109">
        <v>263</v>
      </c>
      <c r="F225" s="109">
        <v>130.2</v>
      </c>
      <c r="G225" s="109">
        <v>-20.1</v>
      </c>
    </row>
    <row r="226" s="96" customFormat="1" ht="24" customHeight="1" spans="1:7">
      <c r="A226" s="103">
        <v>2150502</v>
      </c>
      <c r="B226" s="104" t="s">
        <v>121</v>
      </c>
      <c r="C226" s="105">
        <v>270</v>
      </c>
      <c r="D226" s="109">
        <v>7</v>
      </c>
      <c r="E226" s="109">
        <v>7</v>
      </c>
      <c r="F226" s="109">
        <v>100</v>
      </c>
      <c r="G226" s="109">
        <v>-97.9</v>
      </c>
    </row>
    <row r="227" s="96" customFormat="1" ht="24" customHeight="1" spans="1:7">
      <c r="A227" s="103">
        <v>21507</v>
      </c>
      <c r="B227" s="104" t="s">
        <v>305</v>
      </c>
      <c r="C227" s="105">
        <v>8360</v>
      </c>
      <c r="D227" s="108">
        <v>5604</v>
      </c>
      <c r="E227" s="108">
        <v>6761</v>
      </c>
      <c r="F227" s="109">
        <v>120.6</v>
      </c>
      <c r="G227" s="109">
        <v>-37.1</v>
      </c>
    </row>
    <row r="228" s="96" customFormat="1" ht="24" customHeight="1" spans="1:7">
      <c r="A228" s="103">
        <v>2150701</v>
      </c>
      <c r="B228" s="104" t="s">
        <v>120</v>
      </c>
      <c r="C228" s="105">
        <v>220</v>
      </c>
      <c r="D228" s="109">
        <v>184</v>
      </c>
      <c r="E228" s="109">
        <v>228</v>
      </c>
      <c r="F228" s="109">
        <v>123.9</v>
      </c>
      <c r="G228" s="109">
        <v>-18</v>
      </c>
    </row>
    <row r="229" s="96" customFormat="1" ht="24" customHeight="1" spans="1:7">
      <c r="A229" s="103">
        <v>2150702</v>
      </c>
      <c r="B229" s="104" t="s">
        <v>121</v>
      </c>
      <c r="C229" s="105">
        <v>140</v>
      </c>
      <c r="D229" s="109">
        <v>256</v>
      </c>
      <c r="E229" s="109">
        <v>178</v>
      </c>
      <c r="F229" s="109">
        <v>69.5</v>
      </c>
      <c r="G229" s="109">
        <v>-0.6</v>
      </c>
    </row>
    <row r="230" s="96" customFormat="1" ht="24" customHeight="1" spans="1:7">
      <c r="A230" s="103">
        <v>2150799</v>
      </c>
      <c r="B230" s="104" t="s">
        <v>306</v>
      </c>
      <c r="C230" s="105">
        <v>8000</v>
      </c>
      <c r="D230" s="108">
        <v>5164</v>
      </c>
      <c r="E230" s="108">
        <v>6355</v>
      </c>
      <c r="F230" s="109">
        <v>123.1</v>
      </c>
      <c r="G230" s="109">
        <v>-38.3</v>
      </c>
    </row>
    <row r="231" s="96" customFormat="1" ht="24" customHeight="1" spans="1:7">
      <c r="A231" s="103">
        <v>21508</v>
      </c>
      <c r="B231" s="104" t="s">
        <v>307</v>
      </c>
      <c r="C231" s="105"/>
      <c r="D231" s="112"/>
      <c r="E231" s="112"/>
      <c r="F231" s="112"/>
      <c r="G231" s="112"/>
    </row>
    <row r="232" s="96" customFormat="1" ht="24" customHeight="1" spans="1:7">
      <c r="A232" s="103">
        <v>2150805</v>
      </c>
      <c r="B232" s="104" t="s">
        <v>308</v>
      </c>
      <c r="C232" s="105"/>
      <c r="D232" s="112"/>
      <c r="E232" s="112"/>
      <c r="F232" s="112"/>
      <c r="G232" s="112"/>
    </row>
    <row r="233" s="96" customFormat="1" ht="24" customHeight="1" spans="1:7">
      <c r="A233" s="103">
        <v>2150899</v>
      </c>
      <c r="B233" s="104" t="s">
        <v>309</v>
      </c>
      <c r="C233" s="105"/>
      <c r="D233" s="112"/>
      <c r="E233" s="112"/>
      <c r="F233" s="112"/>
      <c r="G233" s="112"/>
    </row>
    <row r="234" s="96" customFormat="1" ht="24" customHeight="1" spans="1:7">
      <c r="A234" s="103">
        <v>21599</v>
      </c>
      <c r="B234" s="104" t="s">
        <v>310</v>
      </c>
      <c r="C234" s="105"/>
      <c r="D234" s="112"/>
      <c r="E234" s="112"/>
      <c r="F234" s="112"/>
      <c r="G234" s="112"/>
    </row>
    <row r="235" s="96" customFormat="1" ht="24" customHeight="1" spans="1:7">
      <c r="A235" s="103">
        <v>2159904</v>
      </c>
      <c r="B235" s="104" t="s">
        <v>311</v>
      </c>
      <c r="C235" s="105"/>
      <c r="D235" s="112"/>
      <c r="E235" s="112"/>
      <c r="F235" s="112"/>
      <c r="G235" s="112"/>
    </row>
    <row r="236" s="96" customFormat="1" ht="24" customHeight="1" spans="1:7">
      <c r="A236" s="103">
        <v>2159999</v>
      </c>
      <c r="B236" s="104" t="s">
        <v>312</v>
      </c>
      <c r="C236" s="105"/>
      <c r="D236" s="112"/>
      <c r="E236" s="112"/>
      <c r="F236" s="112"/>
      <c r="G236" s="112"/>
    </row>
    <row r="237" s="96" customFormat="1" ht="24" customHeight="1" spans="1:7">
      <c r="A237" s="103">
        <v>216</v>
      </c>
      <c r="B237" s="104" t="s">
        <v>313</v>
      </c>
      <c r="C237" s="105">
        <v>9660</v>
      </c>
      <c r="D237" s="106">
        <v>3511</v>
      </c>
      <c r="E237" s="106">
        <v>3496</v>
      </c>
      <c r="F237" s="107">
        <v>99.6</v>
      </c>
      <c r="G237" s="107">
        <v>-63.8</v>
      </c>
    </row>
    <row r="238" s="96" customFormat="1" ht="24" customHeight="1" spans="1:7">
      <c r="A238" s="103">
        <v>21602</v>
      </c>
      <c r="B238" s="104" t="s">
        <v>314</v>
      </c>
      <c r="C238" s="105">
        <v>1800</v>
      </c>
      <c r="D238" s="109">
        <v>193</v>
      </c>
      <c r="E238" s="109">
        <v>193</v>
      </c>
      <c r="F238" s="109">
        <v>100</v>
      </c>
      <c r="G238" s="109">
        <v>-89.3</v>
      </c>
    </row>
    <row r="239" s="96" customFormat="1" ht="24" customHeight="1" spans="1:7">
      <c r="A239" s="103">
        <v>2160299</v>
      </c>
      <c r="B239" s="104" t="s">
        <v>315</v>
      </c>
      <c r="C239" s="105">
        <v>1800</v>
      </c>
      <c r="D239" s="109">
        <v>193</v>
      </c>
      <c r="E239" s="109">
        <v>193</v>
      </c>
      <c r="F239" s="109">
        <v>100</v>
      </c>
      <c r="G239" s="109">
        <v>-89.3</v>
      </c>
    </row>
    <row r="240" s="96" customFormat="1" ht="24" customHeight="1" spans="1:7">
      <c r="A240" s="103">
        <v>21606</v>
      </c>
      <c r="B240" s="104" t="s">
        <v>316</v>
      </c>
      <c r="C240" s="105">
        <v>7850</v>
      </c>
      <c r="D240" s="108">
        <v>1850</v>
      </c>
      <c r="E240" s="108">
        <v>1850</v>
      </c>
      <c r="F240" s="109">
        <v>100</v>
      </c>
      <c r="G240" s="109">
        <v>-76.4</v>
      </c>
    </row>
    <row r="241" s="96" customFormat="1" ht="24" customHeight="1" spans="1:7">
      <c r="A241" s="103">
        <v>2160699</v>
      </c>
      <c r="B241" s="104" t="s">
        <v>317</v>
      </c>
      <c r="C241" s="105">
        <v>7850</v>
      </c>
      <c r="D241" s="108">
        <v>1850</v>
      </c>
      <c r="E241" s="108">
        <v>1850</v>
      </c>
      <c r="F241" s="109">
        <v>100</v>
      </c>
      <c r="G241" s="109">
        <v>-76.4</v>
      </c>
    </row>
    <row r="242" s="96" customFormat="1" ht="24" customHeight="1" spans="1:7">
      <c r="A242" s="103">
        <v>21699</v>
      </c>
      <c r="B242" s="104" t="s">
        <v>318</v>
      </c>
      <c r="C242" s="105">
        <v>10</v>
      </c>
      <c r="D242" s="108">
        <v>1468</v>
      </c>
      <c r="E242" s="108">
        <v>1453</v>
      </c>
      <c r="F242" s="109">
        <v>99</v>
      </c>
      <c r="G242" s="111">
        <v>14430</v>
      </c>
    </row>
    <row r="243" s="96" customFormat="1" ht="24" customHeight="1" spans="1:7">
      <c r="A243" s="103">
        <v>2169999</v>
      </c>
      <c r="B243" s="104" t="s">
        <v>319</v>
      </c>
      <c r="C243" s="105">
        <v>10</v>
      </c>
      <c r="D243" s="108">
        <v>1468</v>
      </c>
      <c r="E243" s="108">
        <v>1453</v>
      </c>
      <c r="F243" s="109">
        <v>99</v>
      </c>
      <c r="G243" s="111">
        <v>14430</v>
      </c>
    </row>
    <row r="244" s="96" customFormat="1" ht="24" customHeight="1" spans="1:7">
      <c r="A244" s="103">
        <v>220</v>
      </c>
      <c r="B244" s="104" t="s">
        <v>320</v>
      </c>
      <c r="C244" s="105">
        <v>892</v>
      </c>
      <c r="D244" s="107">
        <v>705</v>
      </c>
      <c r="E244" s="107">
        <v>904</v>
      </c>
      <c r="F244" s="107">
        <v>128.2</v>
      </c>
      <c r="G244" s="107">
        <v>-17.9</v>
      </c>
    </row>
    <row r="245" s="96" customFormat="1" ht="24" customHeight="1" spans="1:7">
      <c r="A245" s="103">
        <v>22001</v>
      </c>
      <c r="B245" s="104" t="s">
        <v>321</v>
      </c>
      <c r="C245" s="105">
        <v>892</v>
      </c>
      <c r="D245" s="109">
        <v>705</v>
      </c>
      <c r="E245" s="109">
        <v>904</v>
      </c>
      <c r="F245" s="109">
        <v>128.2</v>
      </c>
      <c r="G245" s="109">
        <v>-17.9</v>
      </c>
    </row>
    <row r="246" s="96" customFormat="1" ht="24" customHeight="1" spans="1:7">
      <c r="A246" s="103">
        <v>2200150</v>
      </c>
      <c r="B246" s="104" t="s">
        <v>124</v>
      </c>
      <c r="C246" s="105">
        <v>880</v>
      </c>
      <c r="D246" s="109">
        <v>696</v>
      </c>
      <c r="E246" s="109">
        <v>895</v>
      </c>
      <c r="F246" s="109">
        <v>128.6</v>
      </c>
      <c r="G246" s="109">
        <v>-17.6</v>
      </c>
    </row>
    <row r="247" s="96" customFormat="1" ht="24" customHeight="1" spans="1:7">
      <c r="A247" s="103">
        <v>2200199</v>
      </c>
      <c r="B247" s="104" t="s">
        <v>322</v>
      </c>
      <c r="C247" s="105">
        <v>12</v>
      </c>
      <c r="D247" s="109">
        <v>9</v>
      </c>
      <c r="E247" s="109">
        <v>9</v>
      </c>
      <c r="F247" s="109">
        <v>100</v>
      </c>
      <c r="G247" s="109">
        <v>-40</v>
      </c>
    </row>
    <row r="248" s="96" customFormat="1" ht="24" customHeight="1" spans="1:7">
      <c r="A248" s="103">
        <v>221</v>
      </c>
      <c r="B248" s="104" t="s">
        <v>323</v>
      </c>
      <c r="C248" s="105">
        <v>5603</v>
      </c>
      <c r="D248" s="106">
        <v>3700</v>
      </c>
      <c r="E248" s="106">
        <v>3740</v>
      </c>
      <c r="F248" s="107">
        <v>101.1</v>
      </c>
      <c r="G248" s="107">
        <v>-49.9</v>
      </c>
    </row>
    <row r="249" s="96" customFormat="1" ht="24" customHeight="1" spans="1:7">
      <c r="A249" s="103">
        <v>22101</v>
      </c>
      <c r="B249" s="104" t="s">
        <v>324</v>
      </c>
      <c r="C249" s="105">
        <v>3303</v>
      </c>
      <c r="D249" s="108">
        <v>1189</v>
      </c>
      <c r="E249" s="108">
        <v>1190</v>
      </c>
      <c r="F249" s="109">
        <v>100.1</v>
      </c>
      <c r="G249" s="109">
        <v>-76.5</v>
      </c>
    </row>
    <row r="250" s="96" customFormat="1" ht="24" customHeight="1" spans="1:7">
      <c r="A250" s="103">
        <v>2210105</v>
      </c>
      <c r="B250" s="104" t="s">
        <v>325</v>
      </c>
      <c r="C250" s="105">
        <v>3</v>
      </c>
      <c r="D250" s="110"/>
      <c r="E250" s="110"/>
      <c r="F250" s="112"/>
      <c r="G250" s="112"/>
    </row>
    <row r="251" s="96" customFormat="1" ht="24" customHeight="1" spans="1:7">
      <c r="A251" s="103">
        <v>2210106</v>
      </c>
      <c r="B251" s="104" t="s">
        <v>326</v>
      </c>
      <c r="C251" s="105">
        <v>60</v>
      </c>
      <c r="D251" s="112"/>
      <c r="E251" s="112"/>
      <c r="F251" s="112"/>
      <c r="G251" s="112"/>
    </row>
    <row r="252" s="96" customFormat="1" ht="24" customHeight="1" spans="1:7">
      <c r="A252" s="103">
        <v>2210107</v>
      </c>
      <c r="B252" s="104" t="s">
        <v>327</v>
      </c>
      <c r="C252" s="105"/>
      <c r="D252" s="109">
        <v>77</v>
      </c>
      <c r="E252" s="109">
        <v>77</v>
      </c>
      <c r="F252" s="109">
        <v>100</v>
      </c>
      <c r="G252" s="112"/>
    </row>
    <row r="253" s="96" customFormat="1" ht="24" customHeight="1" spans="1:7">
      <c r="A253" s="103">
        <v>2210108</v>
      </c>
      <c r="B253" s="104" t="s">
        <v>328</v>
      </c>
      <c r="C253" s="105">
        <v>3240</v>
      </c>
      <c r="D253" s="108">
        <v>1112</v>
      </c>
      <c r="E253" s="108">
        <v>1113</v>
      </c>
      <c r="F253" s="109">
        <v>100.1</v>
      </c>
      <c r="G253" s="109">
        <v>-77.7</v>
      </c>
    </row>
    <row r="254" s="96" customFormat="1" ht="24" customHeight="1" spans="1:7">
      <c r="A254" s="103">
        <v>2210199</v>
      </c>
      <c r="B254" s="104" t="s">
        <v>329</v>
      </c>
      <c r="C254" s="105"/>
      <c r="D254" s="112"/>
      <c r="E254" s="112"/>
      <c r="F254" s="112"/>
      <c r="G254" s="112"/>
    </row>
    <row r="255" s="96" customFormat="1" ht="24" customHeight="1" spans="1:7">
      <c r="A255" s="103">
        <v>22102</v>
      </c>
      <c r="B255" s="104" t="s">
        <v>330</v>
      </c>
      <c r="C255" s="105">
        <v>1900</v>
      </c>
      <c r="D255" s="108">
        <v>1695</v>
      </c>
      <c r="E255" s="108">
        <v>1956</v>
      </c>
      <c r="F255" s="109">
        <v>115.4</v>
      </c>
      <c r="G255" s="109">
        <v>2.3</v>
      </c>
    </row>
    <row r="256" s="96" customFormat="1" ht="24" customHeight="1" spans="1:7">
      <c r="A256" s="103">
        <v>2210201</v>
      </c>
      <c r="B256" s="104" t="s">
        <v>331</v>
      </c>
      <c r="C256" s="105">
        <v>1900</v>
      </c>
      <c r="D256" s="108">
        <v>1695</v>
      </c>
      <c r="E256" s="108">
        <v>1956</v>
      </c>
      <c r="F256" s="109">
        <v>115.4</v>
      </c>
      <c r="G256" s="109">
        <v>2.3</v>
      </c>
    </row>
    <row r="257" s="96" customFormat="1" ht="24" customHeight="1" spans="1:7">
      <c r="A257" s="103">
        <v>22103</v>
      </c>
      <c r="B257" s="104" t="s">
        <v>332</v>
      </c>
      <c r="C257" s="105">
        <v>400</v>
      </c>
      <c r="D257" s="109">
        <v>816</v>
      </c>
      <c r="E257" s="109">
        <v>594</v>
      </c>
      <c r="F257" s="109">
        <v>72.8</v>
      </c>
      <c r="G257" s="109">
        <v>22</v>
      </c>
    </row>
    <row r="258" s="96" customFormat="1" ht="24" customHeight="1" spans="1:7">
      <c r="A258" s="103">
        <v>2210399</v>
      </c>
      <c r="B258" s="104" t="s">
        <v>333</v>
      </c>
      <c r="C258" s="105">
        <v>400</v>
      </c>
      <c r="D258" s="109">
        <v>816</v>
      </c>
      <c r="E258" s="109">
        <v>594</v>
      </c>
      <c r="F258" s="109">
        <v>72.8</v>
      </c>
      <c r="G258" s="109">
        <v>22</v>
      </c>
    </row>
    <row r="259" s="96" customFormat="1" ht="24" customHeight="1" spans="1:7">
      <c r="A259" s="103">
        <v>229</v>
      </c>
      <c r="B259" s="104" t="s">
        <v>334</v>
      </c>
      <c r="C259" s="105"/>
      <c r="D259" s="107">
        <v>4</v>
      </c>
      <c r="E259" s="107">
        <v>200</v>
      </c>
      <c r="F259" s="107" t="s">
        <v>335</v>
      </c>
      <c r="G259" s="107">
        <v>-77.8</v>
      </c>
    </row>
    <row r="260" s="96" customFormat="1" ht="24" customHeight="1" spans="1:7">
      <c r="A260" s="103">
        <v>22999</v>
      </c>
      <c r="B260" s="104" t="s">
        <v>336</v>
      </c>
      <c r="C260" s="105"/>
      <c r="D260" s="109">
        <v>4</v>
      </c>
      <c r="E260" s="109">
        <v>200</v>
      </c>
      <c r="F260" s="109">
        <v>5000</v>
      </c>
      <c r="G260" s="109">
        <v>-77.8</v>
      </c>
    </row>
    <row r="261" s="96" customFormat="1" ht="24" customHeight="1" spans="1:7">
      <c r="A261" s="103">
        <v>2299999</v>
      </c>
      <c r="B261" s="104" t="s">
        <v>337</v>
      </c>
      <c r="C261" s="105"/>
      <c r="D261" s="109">
        <v>4</v>
      </c>
      <c r="E261" s="109">
        <v>200</v>
      </c>
      <c r="F261" s="109">
        <v>5000</v>
      </c>
      <c r="G261" s="109">
        <v>-77.8</v>
      </c>
    </row>
    <row r="262" s="96" customFormat="1" ht="24" customHeight="1" spans="1:7">
      <c r="A262" s="103"/>
      <c r="B262" s="104" t="s">
        <v>338</v>
      </c>
      <c r="C262" s="105">
        <v>1800</v>
      </c>
      <c r="D262" s="109"/>
      <c r="E262" s="109"/>
      <c r="F262" s="109"/>
      <c r="G262" s="109"/>
    </row>
    <row r="263" s="96" customFormat="1" ht="24" customHeight="1" spans="1:7">
      <c r="A263" s="103">
        <v>232</v>
      </c>
      <c r="B263" s="104" t="s">
        <v>339</v>
      </c>
      <c r="C263" s="105">
        <v>6600</v>
      </c>
      <c r="D263" s="106">
        <v>6166</v>
      </c>
      <c r="E263" s="106">
        <v>6390</v>
      </c>
      <c r="F263" s="107" t="s">
        <v>340</v>
      </c>
      <c r="G263" s="107">
        <v>-0.7</v>
      </c>
    </row>
    <row r="264" s="96" customFormat="1" ht="24" customHeight="1" spans="1:7">
      <c r="A264" s="103">
        <v>23203</v>
      </c>
      <c r="B264" s="104" t="s">
        <v>341</v>
      </c>
      <c r="C264" s="105">
        <v>6600</v>
      </c>
      <c r="D264" s="108">
        <v>6166</v>
      </c>
      <c r="E264" s="108">
        <v>6390</v>
      </c>
      <c r="F264" s="109">
        <v>103.6</v>
      </c>
      <c r="G264" s="109">
        <v>-0.7</v>
      </c>
    </row>
    <row r="265" s="96" customFormat="1" ht="24" customHeight="1" spans="1:7">
      <c r="A265" s="103">
        <v>2320301</v>
      </c>
      <c r="B265" s="104" t="s">
        <v>342</v>
      </c>
      <c r="C265" s="105">
        <v>6600</v>
      </c>
      <c r="D265" s="108">
        <v>6166</v>
      </c>
      <c r="E265" s="108">
        <v>6390</v>
      </c>
      <c r="F265" s="109">
        <v>103.6</v>
      </c>
      <c r="G265" s="109">
        <v>-0.7</v>
      </c>
    </row>
    <row r="266" s="95" customFormat="1" ht="24" customHeight="1" spans="1:7">
      <c r="A266" s="103">
        <v>233</v>
      </c>
      <c r="B266" s="104" t="s">
        <v>343</v>
      </c>
      <c r="C266" s="105">
        <v>25</v>
      </c>
      <c r="D266" s="107">
        <v>39</v>
      </c>
      <c r="E266" s="107">
        <v>42</v>
      </c>
      <c r="F266" s="107" t="s">
        <v>344</v>
      </c>
      <c r="G266" s="107">
        <v>68</v>
      </c>
    </row>
    <row r="267" s="95" customFormat="1" ht="24" customHeight="1" spans="1:7">
      <c r="A267" s="103">
        <v>23303</v>
      </c>
      <c r="B267" s="104" t="s">
        <v>345</v>
      </c>
      <c r="C267" s="105">
        <v>25</v>
      </c>
      <c r="D267" s="109">
        <v>39</v>
      </c>
      <c r="E267" s="109">
        <v>42</v>
      </c>
      <c r="F267" s="109">
        <v>107.7</v>
      </c>
      <c r="G267" s="109">
        <v>68</v>
      </c>
    </row>
    <row r="268" s="95" customFormat="1" ht="24" customHeight="1" spans="1:7">
      <c r="A268" s="115"/>
      <c r="B268" s="101" t="s">
        <v>104</v>
      </c>
      <c r="C268" s="116">
        <f>C5+C57+C73+C80+C86+C145+C178+C190+C204+C223+C237+C244+C248+C263+C266+C259+C262</f>
        <v>170902</v>
      </c>
      <c r="D268" s="106">
        <v>174102</v>
      </c>
      <c r="E268" s="106">
        <v>194538</v>
      </c>
      <c r="F268" s="117">
        <v>-11.2</v>
      </c>
      <c r="G268" s="118">
        <v>88.6783492218407</v>
      </c>
    </row>
  </sheetData>
  <mergeCells count="3">
    <mergeCell ref="A1:G1"/>
    <mergeCell ref="A2:G2"/>
    <mergeCell ref="A3:G3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scale="71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H23"/>
  <sheetViews>
    <sheetView showZeros="0" view="pageBreakPreview" zoomScaleNormal="100" workbookViewId="0">
      <selection activeCell="G5" sqref="G5"/>
    </sheetView>
  </sheetViews>
  <sheetFormatPr defaultColWidth="12.2" defaultRowHeight="15.6" customHeight="1" outlineLevelCol="7"/>
  <cols>
    <col min="1" max="1" width="9.4" style="87" customWidth="1"/>
    <col min="2" max="2" width="24" style="87" customWidth="1"/>
    <col min="3" max="3" width="12.3" style="87" customWidth="1"/>
    <col min="4" max="4" width="9.25" style="87" customWidth="1"/>
    <col min="5" max="5" width="8.6" style="87" customWidth="1"/>
    <col min="6" max="246" width="12.2" style="87"/>
    <col min="247" max="247" width="9.4" style="87" customWidth="1"/>
    <col min="248" max="248" width="34.7" style="87" customWidth="1"/>
    <col min="249" max="252" width="19.6" style="87" customWidth="1"/>
    <col min="253" max="502" width="12.2" style="87"/>
    <col min="503" max="503" width="9.4" style="87" customWidth="1"/>
    <col min="504" max="504" width="34.7" style="87" customWidth="1"/>
    <col min="505" max="508" width="19.6" style="87" customWidth="1"/>
    <col min="509" max="758" width="12.2" style="87"/>
    <col min="759" max="759" width="9.4" style="87" customWidth="1"/>
    <col min="760" max="760" width="34.7" style="87" customWidth="1"/>
    <col min="761" max="764" width="19.6" style="87" customWidth="1"/>
    <col min="765" max="1014" width="12.2" style="87"/>
    <col min="1015" max="1015" width="9.4" style="87" customWidth="1"/>
    <col min="1016" max="1016" width="34.7" style="87" customWidth="1"/>
    <col min="1017" max="1020" width="19.6" style="87" customWidth="1"/>
    <col min="1021" max="1270" width="12.2" style="87"/>
    <col min="1271" max="1271" width="9.4" style="87" customWidth="1"/>
    <col min="1272" max="1272" width="34.7" style="87" customWidth="1"/>
    <col min="1273" max="1276" width="19.6" style="87" customWidth="1"/>
    <col min="1277" max="1526" width="12.2" style="87"/>
    <col min="1527" max="1527" width="9.4" style="87" customWidth="1"/>
    <col min="1528" max="1528" width="34.7" style="87" customWidth="1"/>
    <col min="1529" max="1532" width="19.6" style="87" customWidth="1"/>
    <col min="1533" max="1782" width="12.2" style="87"/>
    <col min="1783" max="1783" width="9.4" style="87" customWidth="1"/>
    <col min="1784" max="1784" width="34.7" style="87" customWidth="1"/>
    <col min="1785" max="1788" width="19.6" style="87" customWidth="1"/>
    <col min="1789" max="2038" width="12.2" style="87"/>
    <col min="2039" max="2039" width="9.4" style="87" customWidth="1"/>
    <col min="2040" max="2040" width="34.7" style="87" customWidth="1"/>
    <col min="2041" max="2044" width="19.6" style="87" customWidth="1"/>
    <col min="2045" max="2294" width="12.2" style="87"/>
    <col min="2295" max="2295" width="9.4" style="87" customWidth="1"/>
    <col min="2296" max="2296" width="34.7" style="87" customWidth="1"/>
    <col min="2297" max="2300" width="19.6" style="87" customWidth="1"/>
    <col min="2301" max="2550" width="12.2" style="87"/>
    <col min="2551" max="2551" width="9.4" style="87" customWidth="1"/>
    <col min="2552" max="2552" width="34.7" style="87" customWidth="1"/>
    <col min="2553" max="2556" width="19.6" style="87" customWidth="1"/>
    <col min="2557" max="2806" width="12.2" style="87"/>
    <col min="2807" max="2807" width="9.4" style="87" customWidth="1"/>
    <col min="2808" max="2808" width="34.7" style="87" customWidth="1"/>
    <col min="2809" max="2812" width="19.6" style="87" customWidth="1"/>
    <col min="2813" max="3062" width="12.2" style="87"/>
    <col min="3063" max="3063" width="9.4" style="87" customWidth="1"/>
    <col min="3064" max="3064" width="34.7" style="87" customWidth="1"/>
    <col min="3065" max="3068" width="19.6" style="87" customWidth="1"/>
    <col min="3069" max="3318" width="12.2" style="87"/>
    <col min="3319" max="3319" width="9.4" style="87" customWidth="1"/>
    <col min="3320" max="3320" width="34.7" style="87" customWidth="1"/>
    <col min="3321" max="3324" width="19.6" style="87" customWidth="1"/>
    <col min="3325" max="3574" width="12.2" style="87"/>
    <col min="3575" max="3575" width="9.4" style="87" customWidth="1"/>
    <col min="3576" max="3576" width="34.7" style="87" customWidth="1"/>
    <col min="3577" max="3580" width="19.6" style="87" customWidth="1"/>
    <col min="3581" max="3830" width="12.2" style="87"/>
    <col min="3831" max="3831" width="9.4" style="87" customWidth="1"/>
    <col min="3832" max="3832" width="34.7" style="87" customWidth="1"/>
    <col min="3833" max="3836" width="19.6" style="87" customWidth="1"/>
    <col min="3837" max="4086" width="12.2" style="87"/>
    <col min="4087" max="4087" width="9.4" style="87" customWidth="1"/>
    <col min="4088" max="4088" width="34.7" style="87" customWidth="1"/>
    <col min="4089" max="4092" width="19.6" style="87" customWidth="1"/>
    <col min="4093" max="4342" width="12.2" style="87"/>
    <col min="4343" max="4343" width="9.4" style="87" customWidth="1"/>
    <col min="4344" max="4344" width="34.7" style="87" customWidth="1"/>
    <col min="4345" max="4348" width="19.6" style="87" customWidth="1"/>
    <col min="4349" max="4598" width="12.2" style="87"/>
    <col min="4599" max="4599" width="9.4" style="87" customWidth="1"/>
    <col min="4600" max="4600" width="34.7" style="87" customWidth="1"/>
    <col min="4601" max="4604" width="19.6" style="87" customWidth="1"/>
    <col min="4605" max="4854" width="12.2" style="87"/>
    <col min="4855" max="4855" width="9.4" style="87" customWidth="1"/>
    <col min="4856" max="4856" width="34.7" style="87" customWidth="1"/>
    <col min="4857" max="4860" width="19.6" style="87" customWidth="1"/>
    <col min="4861" max="5110" width="12.2" style="87"/>
    <col min="5111" max="5111" width="9.4" style="87" customWidth="1"/>
    <col min="5112" max="5112" width="34.7" style="87" customWidth="1"/>
    <col min="5113" max="5116" width="19.6" style="87" customWidth="1"/>
    <col min="5117" max="5366" width="12.2" style="87"/>
    <col min="5367" max="5367" width="9.4" style="87" customWidth="1"/>
    <col min="5368" max="5368" width="34.7" style="87" customWidth="1"/>
    <col min="5369" max="5372" width="19.6" style="87" customWidth="1"/>
    <col min="5373" max="5622" width="12.2" style="87"/>
    <col min="5623" max="5623" width="9.4" style="87" customWidth="1"/>
    <col min="5624" max="5624" width="34.7" style="87" customWidth="1"/>
    <col min="5625" max="5628" width="19.6" style="87" customWidth="1"/>
    <col min="5629" max="5878" width="12.2" style="87"/>
    <col min="5879" max="5879" width="9.4" style="87" customWidth="1"/>
    <col min="5880" max="5880" width="34.7" style="87" customWidth="1"/>
    <col min="5881" max="5884" width="19.6" style="87" customWidth="1"/>
    <col min="5885" max="6134" width="12.2" style="87"/>
    <col min="6135" max="6135" width="9.4" style="87" customWidth="1"/>
    <col min="6136" max="6136" width="34.7" style="87" customWidth="1"/>
    <col min="6137" max="6140" width="19.6" style="87" customWidth="1"/>
    <col min="6141" max="6390" width="12.2" style="87"/>
    <col min="6391" max="6391" width="9.4" style="87" customWidth="1"/>
    <col min="6392" max="6392" width="34.7" style="87" customWidth="1"/>
    <col min="6393" max="6396" width="19.6" style="87" customWidth="1"/>
    <col min="6397" max="6646" width="12.2" style="87"/>
    <col min="6647" max="6647" width="9.4" style="87" customWidth="1"/>
    <col min="6648" max="6648" width="34.7" style="87" customWidth="1"/>
    <col min="6649" max="6652" width="19.6" style="87" customWidth="1"/>
    <col min="6653" max="6902" width="12.2" style="87"/>
    <col min="6903" max="6903" width="9.4" style="87" customWidth="1"/>
    <col min="6904" max="6904" width="34.7" style="87" customWidth="1"/>
    <col min="6905" max="6908" width="19.6" style="87" customWidth="1"/>
    <col min="6909" max="7158" width="12.2" style="87"/>
    <col min="7159" max="7159" width="9.4" style="87" customWidth="1"/>
    <col min="7160" max="7160" width="34.7" style="87" customWidth="1"/>
    <col min="7161" max="7164" width="19.6" style="87" customWidth="1"/>
    <col min="7165" max="7414" width="12.2" style="87"/>
    <col min="7415" max="7415" width="9.4" style="87" customWidth="1"/>
    <col min="7416" max="7416" width="34.7" style="87" customWidth="1"/>
    <col min="7417" max="7420" width="19.6" style="87" customWidth="1"/>
    <col min="7421" max="7670" width="12.2" style="87"/>
    <col min="7671" max="7671" width="9.4" style="87" customWidth="1"/>
    <col min="7672" max="7672" width="34.7" style="87" customWidth="1"/>
    <col min="7673" max="7676" width="19.6" style="87" customWidth="1"/>
    <col min="7677" max="7926" width="12.2" style="87"/>
    <col min="7927" max="7927" width="9.4" style="87" customWidth="1"/>
    <col min="7928" max="7928" width="34.7" style="87" customWidth="1"/>
    <col min="7929" max="7932" width="19.6" style="87" customWidth="1"/>
    <col min="7933" max="8182" width="12.2" style="87"/>
    <col min="8183" max="8183" width="9.4" style="87" customWidth="1"/>
    <col min="8184" max="8184" width="34.7" style="87" customWidth="1"/>
    <col min="8185" max="8188" width="19.6" style="87" customWidth="1"/>
    <col min="8189" max="8438" width="12.2" style="87"/>
    <col min="8439" max="8439" width="9.4" style="87" customWidth="1"/>
    <col min="8440" max="8440" width="34.7" style="87" customWidth="1"/>
    <col min="8441" max="8444" width="19.6" style="87" customWidth="1"/>
    <col min="8445" max="8694" width="12.2" style="87"/>
    <col min="8695" max="8695" width="9.4" style="87" customWidth="1"/>
    <col min="8696" max="8696" width="34.7" style="87" customWidth="1"/>
    <col min="8697" max="8700" width="19.6" style="87" customWidth="1"/>
    <col min="8701" max="8950" width="12.2" style="87"/>
    <col min="8951" max="8951" width="9.4" style="87" customWidth="1"/>
    <col min="8952" max="8952" width="34.7" style="87" customWidth="1"/>
    <col min="8953" max="8956" width="19.6" style="87" customWidth="1"/>
    <col min="8957" max="9206" width="12.2" style="87"/>
    <col min="9207" max="9207" width="9.4" style="87" customWidth="1"/>
    <col min="9208" max="9208" width="34.7" style="87" customWidth="1"/>
    <col min="9209" max="9212" width="19.6" style="87" customWidth="1"/>
    <col min="9213" max="9462" width="12.2" style="87"/>
    <col min="9463" max="9463" width="9.4" style="87" customWidth="1"/>
    <col min="9464" max="9464" width="34.7" style="87" customWidth="1"/>
    <col min="9465" max="9468" width="19.6" style="87" customWidth="1"/>
    <col min="9469" max="9718" width="12.2" style="87"/>
    <col min="9719" max="9719" width="9.4" style="87" customWidth="1"/>
    <col min="9720" max="9720" width="34.7" style="87" customWidth="1"/>
    <col min="9721" max="9724" width="19.6" style="87" customWidth="1"/>
    <col min="9725" max="9974" width="12.2" style="87"/>
    <col min="9975" max="9975" width="9.4" style="87" customWidth="1"/>
    <col min="9976" max="9976" width="34.7" style="87" customWidth="1"/>
    <col min="9977" max="9980" width="19.6" style="87" customWidth="1"/>
    <col min="9981" max="10230" width="12.2" style="87"/>
    <col min="10231" max="10231" width="9.4" style="87" customWidth="1"/>
    <col min="10232" max="10232" width="34.7" style="87" customWidth="1"/>
    <col min="10233" max="10236" width="19.6" style="87" customWidth="1"/>
    <col min="10237" max="10486" width="12.2" style="87"/>
    <col min="10487" max="10487" width="9.4" style="87" customWidth="1"/>
    <col min="10488" max="10488" width="34.7" style="87" customWidth="1"/>
    <col min="10489" max="10492" width="19.6" style="87" customWidth="1"/>
    <col min="10493" max="10742" width="12.2" style="87"/>
    <col min="10743" max="10743" width="9.4" style="87" customWidth="1"/>
    <col min="10744" max="10744" width="34.7" style="87" customWidth="1"/>
    <col min="10745" max="10748" width="19.6" style="87" customWidth="1"/>
    <col min="10749" max="10998" width="12.2" style="87"/>
    <col min="10999" max="10999" width="9.4" style="87" customWidth="1"/>
    <col min="11000" max="11000" width="34.7" style="87" customWidth="1"/>
    <col min="11001" max="11004" width="19.6" style="87" customWidth="1"/>
    <col min="11005" max="11254" width="12.2" style="87"/>
    <col min="11255" max="11255" width="9.4" style="87" customWidth="1"/>
    <col min="11256" max="11256" width="34.7" style="87" customWidth="1"/>
    <col min="11257" max="11260" width="19.6" style="87" customWidth="1"/>
    <col min="11261" max="11510" width="12.2" style="87"/>
    <col min="11511" max="11511" width="9.4" style="87" customWidth="1"/>
    <col min="11512" max="11512" width="34.7" style="87" customWidth="1"/>
    <col min="11513" max="11516" width="19.6" style="87" customWidth="1"/>
    <col min="11517" max="11766" width="12.2" style="87"/>
    <col min="11767" max="11767" width="9.4" style="87" customWidth="1"/>
    <col min="11768" max="11768" width="34.7" style="87" customWidth="1"/>
    <col min="11769" max="11772" width="19.6" style="87" customWidth="1"/>
    <col min="11773" max="12022" width="12.2" style="87"/>
    <col min="12023" max="12023" width="9.4" style="87" customWidth="1"/>
    <col min="12024" max="12024" width="34.7" style="87" customWidth="1"/>
    <col min="12025" max="12028" width="19.6" style="87" customWidth="1"/>
    <col min="12029" max="12278" width="12.2" style="87"/>
    <col min="12279" max="12279" width="9.4" style="87" customWidth="1"/>
    <col min="12280" max="12280" width="34.7" style="87" customWidth="1"/>
    <col min="12281" max="12284" width="19.6" style="87" customWidth="1"/>
    <col min="12285" max="12534" width="12.2" style="87"/>
    <col min="12535" max="12535" width="9.4" style="87" customWidth="1"/>
    <col min="12536" max="12536" width="34.7" style="87" customWidth="1"/>
    <col min="12537" max="12540" width="19.6" style="87" customWidth="1"/>
    <col min="12541" max="12790" width="12.2" style="87"/>
    <col min="12791" max="12791" width="9.4" style="87" customWidth="1"/>
    <col min="12792" max="12792" width="34.7" style="87" customWidth="1"/>
    <col min="12793" max="12796" width="19.6" style="87" customWidth="1"/>
    <col min="12797" max="13046" width="12.2" style="87"/>
    <col min="13047" max="13047" width="9.4" style="87" customWidth="1"/>
    <col min="13048" max="13048" width="34.7" style="87" customWidth="1"/>
    <col min="13049" max="13052" width="19.6" style="87" customWidth="1"/>
    <col min="13053" max="13302" width="12.2" style="87"/>
    <col min="13303" max="13303" width="9.4" style="87" customWidth="1"/>
    <col min="13304" max="13304" width="34.7" style="87" customWidth="1"/>
    <col min="13305" max="13308" width="19.6" style="87" customWidth="1"/>
    <col min="13309" max="13558" width="12.2" style="87"/>
    <col min="13559" max="13559" width="9.4" style="87" customWidth="1"/>
    <col min="13560" max="13560" width="34.7" style="87" customWidth="1"/>
    <col min="13561" max="13564" width="19.6" style="87" customWidth="1"/>
    <col min="13565" max="13814" width="12.2" style="87"/>
    <col min="13815" max="13815" width="9.4" style="87" customWidth="1"/>
    <col min="13816" max="13816" width="34.7" style="87" customWidth="1"/>
    <col min="13817" max="13820" width="19.6" style="87" customWidth="1"/>
    <col min="13821" max="14070" width="12.2" style="87"/>
    <col min="14071" max="14071" width="9.4" style="87" customWidth="1"/>
    <col min="14072" max="14072" width="34.7" style="87" customWidth="1"/>
    <col min="14073" max="14076" width="19.6" style="87" customWidth="1"/>
    <col min="14077" max="14326" width="12.2" style="87"/>
    <col min="14327" max="14327" width="9.4" style="87" customWidth="1"/>
    <col min="14328" max="14328" width="34.7" style="87" customWidth="1"/>
    <col min="14329" max="14332" width="19.6" style="87" customWidth="1"/>
    <col min="14333" max="14582" width="12.2" style="87"/>
    <col min="14583" max="14583" width="9.4" style="87" customWidth="1"/>
    <col min="14584" max="14584" width="34.7" style="87" customWidth="1"/>
    <col min="14585" max="14588" width="19.6" style="87" customWidth="1"/>
    <col min="14589" max="14838" width="12.2" style="87"/>
    <col min="14839" max="14839" width="9.4" style="87" customWidth="1"/>
    <col min="14840" max="14840" width="34.7" style="87" customWidth="1"/>
    <col min="14841" max="14844" width="19.6" style="87" customWidth="1"/>
    <col min="14845" max="15094" width="12.2" style="87"/>
    <col min="15095" max="15095" width="9.4" style="87" customWidth="1"/>
    <col min="15096" max="15096" width="34.7" style="87" customWidth="1"/>
    <col min="15097" max="15100" width="19.6" style="87" customWidth="1"/>
    <col min="15101" max="15350" width="12.2" style="87"/>
    <col min="15351" max="15351" width="9.4" style="87" customWidth="1"/>
    <col min="15352" max="15352" width="34.7" style="87" customWidth="1"/>
    <col min="15353" max="15356" width="19.6" style="87" customWidth="1"/>
    <col min="15357" max="15606" width="12.2" style="87"/>
    <col min="15607" max="15607" width="9.4" style="87" customWidth="1"/>
    <col min="15608" max="15608" width="34.7" style="87" customWidth="1"/>
    <col min="15609" max="15612" width="19.6" style="87" customWidth="1"/>
    <col min="15613" max="15862" width="12.2" style="87"/>
    <col min="15863" max="15863" width="9.4" style="87" customWidth="1"/>
    <col min="15864" max="15864" width="34.7" style="87" customWidth="1"/>
    <col min="15865" max="15868" width="19.6" style="87" customWidth="1"/>
    <col min="15869" max="16118" width="12.2" style="87"/>
    <col min="16119" max="16119" width="9.4" style="87" customWidth="1"/>
    <col min="16120" max="16120" width="34.7" style="87" customWidth="1"/>
    <col min="16121" max="16124" width="19.6" style="87" customWidth="1"/>
    <col min="16125" max="16384" width="12.2" style="87"/>
  </cols>
  <sheetData>
    <row r="1" customFormat="1" ht="27.6" customHeight="1" spans="1:7">
      <c r="A1" s="88" t="s">
        <v>346</v>
      </c>
      <c r="B1" s="88"/>
      <c r="C1" s="88"/>
      <c r="D1" s="88"/>
      <c r="E1" s="88"/>
      <c r="F1" s="88"/>
      <c r="G1" s="88"/>
    </row>
    <row r="2" s="2" customFormat="1" ht="29.25" customHeight="1" spans="1:7">
      <c r="A2" s="20" t="s">
        <v>347</v>
      </c>
      <c r="B2" s="20"/>
      <c r="C2" s="20"/>
      <c r="D2" s="20"/>
      <c r="E2" s="20"/>
      <c r="F2" s="20"/>
      <c r="G2" s="20"/>
    </row>
    <row r="3" customFormat="1" ht="24" customHeight="1" spans="1:7">
      <c r="A3" s="5" t="s">
        <v>51</v>
      </c>
      <c r="B3" s="5"/>
      <c r="C3" s="5"/>
      <c r="D3" s="5"/>
      <c r="E3" s="5"/>
      <c r="F3" s="5"/>
      <c r="G3" s="5"/>
    </row>
    <row r="4" customFormat="1" ht="24" customHeight="1" spans="1:7">
      <c r="A4" s="89" t="s">
        <v>118</v>
      </c>
      <c r="B4" s="89" t="s">
        <v>348</v>
      </c>
      <c r="C4" s="89" t="s">
        <v>53</v>
      </c>
      <c r="D4" s="89" t="s">
        <v>54</v>
      </c>
      <c r="E4" s="89" t="s">
        <v>55</v>
      </c>
      <c r="F4" s="89" t="s">
        <v>56</v>
      </c>
      <c r="G4" s="89" t="s">
        <v>85</v>
      </c>
    </row>
    <row r="5" customFormat="1" ht="24" customHeight="1" spans="1:8">
      <c r="A5" s="90"/>
      <c r="B5" s="10" t="s">
        <v>349</v>
      </c>
      <c r="C5" s="91">
        <v>100612</v>
      </c>
      <c r="D5" s="91">
        <v>104930</v>
      </c>
      <c r="E5" s="91">
        <v>89633</v>
      </c>
      <c r="F5" s="92">
        <f>E5/D5*100%</f>
        <v>0.854217097112361</v>
      </c>
      <c r="G5" s="93">
        <v>0.393634554387711</v>
      </c>
      <c r="H5" s="94"/>
    </row>
    <row r="6" customFormat="1" ht="24" customHeight="1" spans="1:8">
      <c r="A6" s="90">
        <v>501</v>
      </c>
      <c r="B6" s="10" t="s">
        <v>350</v>
      </c>
      <c r="C6" s="91">
        <v>24522</v>
      </c>
      <c r="D6" s="91">
        <v>23814</v>
      </c>
      <c r="E6" s="91">
        <v>23814</v>
      </c>
      <c r="F6" s="92">
        <f t="shared" ref="F6:F23" si="0">E6/D6*100%</f>
        <v>1</v>
      </c>
      <c r="G6" s="93">
        <v>-0.0110875794194593</v>
      </c>
      <c r="H6" s="94"/>
    </row>
    <row r="7" customFormat="1" ht="24" customHeight="1" spans="1:8">
      <c r="A7" s="90">
        <v>50101</v>
      </c>
      <c r="B7" s="10" t="s">
        <v>351</v>
      </c>
      <c r="C7" s="91">
        <v>7053</v>
      </c>
      <c r="D7" s="91">
        <v>6136</v>
      </c>
      <c r="E7" s="91">
        <v>6136</v>
      </c>
      <c r="F7" s="92">
        <f t="shared" si="0"/>
        <v>1</v>
      </c>
      <c r="G7" s="93">
        <v>-0.256422685409598</v>
      </c>
      <c r="H7" s="94"/>
    </row>
    <row r="8" customFormat="1" ht="24" customHeight="1" spans="1:8">
      <c r="A8" s="90">
        <v>50102</v>
      </c>
      <c r="B8" s="10" t="s">
        <v>352</v>
      </c>
      <c r="C8" s="91">
        <v>542</v>
      </c>
      <c r="D8" s="91">
        <v>559</v>
      </c>
      <c r="E8" s="91">
        <v>559</v>
      </c>
      <c r="F8" s="92">
        <f t="shared" si="0"/>
        <v>1</v>
      </c>
      <c r="G8" s="93">
        <v>-0.763436309775709</v>
      </c>
      <c r="H8" s="94"/>
    </row>
    <row r="9" customFormat="1" ht="24" customHeight="1" spans="1:8">
      <c r="A9" s="90">
        <v>50103</v>
      </c>
      <c r="B9" s="10" t="s">
        <v>353</v>
      </c>
      <c r="C9" s="91">
        <v>1415</v>
      </c>
      <c r="D9" s="91">
        <v>1392</v>
      </c>
      <c r="E9" s="91">
        <v>1392</v>
      </c>
      <c r="F9" s="92">
        <f t="shared" si="0"/>
        <v>1</v>
      </c>
      <c r="G9" s="93">
        <v>0.16</v>
      </c>
      <c r="H9" s="94"/>
    </row>
    <row r="10" customFormat="1" ht="24" customHeight="1" spans="1:8">
      <c r="A10" s="90">
        <v>50199</v>
      </c>
      <c r="B10" s="10" t="s">
        <v>354</v>
      </c>
      <c r="C10" s="91">
        <v>15512</v>
      </c>
      <c r="D10" s="91">
        <v>15727</v>
      </c>
      <c r="E10" s="91">
        <v>15727</v>
      </c>
      <c r="F10" s="92">
        <f t="shared" si="0"/>
        <v>1</v>
      </c>
      <c r="G10" s="93">
        <v>0.282162074025762</v>
      </c>
      <c r="H10" s="94"/>
    </row>
    <row r="11" customFormat="1" ht="24" customHeight="1" spans="1:8">
      <c r="A11" s="90">
        <v>502</v>
      </c>
      <c r="B11" s="10" t="s">
        <v>355</v>
      </c>
      <c r="C11" s="91">
        <v>16017</v>
      </c>
      <c r="D11" s="91">
        <v>15111</v>
      </c>
      <c r="E11" s="91">
        <v>11732</v>
      </c>
      <c r="F11" s="92">
        <f t="shared" si="0"/>
        <v>0.776388061676924</v>
      </c>
      <c r="G11" s="93">
        <v>5.1231732776618</v>
      </c>
      <c r="H11" s="94"/>
    </row>
    <row r="12" customFormat="1" ht="24" customHeight="1" spans="1:8">
      <c r="A12" s="90">
        <v>50201</v>
      </c>
      <c r="B12" s="10" t="s">
        <v>356</v>
      </c>
      <c r="C12" s="91">
        <v>5500</v>
      </c>
      <c r="D12" s="91">
        <v>5172</v>
      </c>
      <c r="E12" s="91">
        <v>4933</v>
      </c>
      <c r="F12" s="92">
        <f t="shared" si="0"/>
        <v>0.953789636504254</v>
      </c>
      <c r="G12" s="93">
        <v>2.34440677966102</v>
      </c>
      <c r="H12" s="94"/>
    </row>
    <row r="13" customFormat="1" ht="24" customHeight="1" spans="1:7">
      <c r="A13" s="90">
        <v>50203</v>
      </c>
      <c r="B13" s="10" t="s">
        <v>357</v>
      </c>
      <c r="C13" s="9"/>
      <c r="D13" s="9"/>
      <c r="E13" s="9"/>
      <c r="F13" s="92"/>
      <c r="G13" s="93">
        <v>-1</v>
      </c>
    </row>
    <row r="14" customFormat="1" ht="24" customHeight="1" spans="1:7">
      <c r="A14" s="90">
        <v>50205</v>
      </c>
      <c r="B14" s="10" t="s">
        <v>358</v>
      </c>
      <c r="C14" s="91">
        <v>5500</v>
      </c>
      <c r="D14" s="91">
        <v>5270</v>
      </c>
      <c r="E14" s="91">
        <v>3998</v>
      </c>
      <c r="F14" s="92">
        <f t="shared" si="0"/>
        <v>0.758633776091082</v>
      </c>
      <c r="G14" s="93">
        <v>12.6917808219178</v>
      </c>
    </row>
    <row r="15" customFormat="1" ht="24" customHeight="1" spans="1:7">
      <c r="A15" s="90">
        <v>50208</v>
      </c>
      <c r="B15" s="10" t="s">
        <v>359</v>
      </c>
      <c r="C15" s="91">
        <v>59</v>
      </c>
      <c r="D15" s="91">
        <v>59</v>
      </c>
      <c r="E15" s="91">
        <v>59</v>
      </c>
      <c r="F15" s="92">
        <f t="shared" si="0"/>
        <v>1</v>
      </c>
      <c r="G15" s="93">
        <v>-0.344444444444444</v>
      </c>
    </row>
    <row r="16" customFormat="1" ht="24" customHeight="1" spans="1:7">
      <c r="A16" s="90">
        <v>50209</v>
      </c>
      <c r="B16" s="10" t="s">
        <v>360</v>
      </c>
      <c r="C16" s="91">
        <v>151</v>
      </c>
      <c r="D16" s="91">
        <v>151</v>
      </c>
      <c r="E16" s="91">
        <v>146</v>
      </c>
      <c r="F16" s="92">
        <f t="shared" si="0"/>
        <v>0.966887417218543</v>
      </c>
      <c r="G16" s="93">
        <v>4.21428571428571</v>
      </c>
    </row>
    <row r="17" customFormat="1" ht="24" customHeight="1" spans="1:7">
      <c r="A17" s="90">
        <v>50299</v>
      </c>
      <c r="B17" s="10" t="s">
        <v>361</v>
      </c>
      <c r="C17" s="91">
        <v>4807</v>
      </c>
      <c r="D17" s="91">
        <v>4459</v>
      </c>
      <c r="E17" s="91">
        <v>2596</v>
      </c>
      <c r="F17" s="92">
        <f t="shared" si="0"/>
        <v>0.582193316887194</v>
      </c>
      <c r="G17" s="93">
        <v>91.7142857142857</v>
      </c>
    </row>
    <row r="18" customFormat="1" ht="24" customHeight="1" spans="1:8">
      <c r="A18" s="90">
        <v>505</v>
      </c>
      <c r="B18" s="10" t="s">
        <v>362</v>
      </c>
      <c r="C18" s="91">
        <v>53790</v>
      </c>
      <c r="D18" s="91">
        <v>57269</v>
      </c>
      <c r="E18" s="91">
        <v>46241</v>
      </c>
      <c r="F18" s="92">
        <f t="shared" si="0"/>
        <v>0.807435087045347</v>
      </c>
      <c r="G18" s="93">
        <v>0.35041761579347</v>
      </c>
      <c r="H18" s="94"/>
    </row>
    <row r="19" customFormat="1" ht="24" customHeight="1" spans="1:8">
      <c r="A19" s="90">
        <v>50501</v>
      </c>
      <c r="B19" s="10" t="s">
        <v>363</v>
      </c>
      <c r="C19" s="91">
        <v>26322</v>
      </c>
      <c r="D19" s="91">
        <v>27801</v>
      </c>
      <c r="E19" s="91">
        <v>27801</v>
      </c>
      <c r="F19" s="92">
        <f t="shared" si="0"/>
        <v>1</v>
      </c>
      <c r="G19" s="93">
        <v>-0.0321334076033979</v>
      </c>
      <c r="H19" s="94"/>
    </row>
    <row r="20" customFormat="1" ht="24" customHeight="1" spans="1:8">
      <c r="A20" s="90">
        <v>50502</v>
      </c>
      <c r="B20" s="10" t="s">
        <v>364</v>
      </c>
      <c r="C20" s="91">
        <v>27468</v>
      </c>
      <c r="D20" s="91">
        <v>29468</v>
      </c>
      <c r="E20" s="91">
        <v>18440</v>
      </c>
      <c r="F20" s="92">
        <f t="shared" si="0"/>
        <v>0.625763540111307</v>
      </c>
      <c r="G20" s="93">
        <v>2.34179050380573</v>
      </c>
      <c r="H20" s="94"/>
    </row>
    <row r="21" customFormat="1" ht="24" customHeight="1" spans="1:8">
      <c r="A21" s="90">
        <v>509</v>
      </c>
      <c r="B21" s="10" t="s">
        <v>365</v>
      </c>
      <c r="C21" s="91">
        <v>6283</v>
      </c>
      <c r="D21" s="91">
        <v>8736</v>
      </c>
      <c r="E21" s="91">
        <v>7846</v>
      </c>
      <c r="F21" s="92">
        <f t="shared" si="0"/>
        <v>0.898122710622711</v>
      </c>
      <c r="G21" s="93">
        <v>0.924454255580083</v>
      </c>
      <c r="H21" s="94"/>
    </row>
    <row r="22" customFormat="1" ht="24" customHeight="1" spans="1:8">
      <c r="A22" s="90">
        <v>50905</v>
      </c>
      <c r="B22" s="10" t="s">
        <v>366</v>
      </c>
      <c r="C22" s="91">
        <v>3136</v>
      </c>
      <c r="D22" s="91">
        <v>4721</v>
      </c>
      <c r="E22" s="91">
        <v>4634</v>
      </c>
      <c r="F22" s="92">
        <f t="shared" si="0"/>
        <v>0.981571700910824</v>
      </c>
      <c r="G22" s="93">
        <v>0.141660507514166</v>
      </c>
      <c r="H22" s="94"/>
    </row>
    <row r="23" customFormat="1" ht="24" customHeight="1" spans="1:7">
      <c r="A23" s="90">
        <v>50999</v>
      </c>
      <c r="B23" s="10" t="s">
        <v>367</v>
      </c>
      <c r="C23" s="91">
        <v>3147</v>
      </c>
      <c r="D23" s="91">
        <v>4015</v>
      </c>
      <c r="E23" s="91">
        <v>3212</v>
      </c>
      <c r="F23" s="92">
        <f t="shared" si="0"/>
        <v>0.8</v>
      </c>
      <c r="G23" s="93">
        <v>177.444444444444</v>
      </c>
    </row>
  </sheetData>
  <mergeCells count="3">
    <mergeCell ref="A1:G1"/>
    <mergeCell ref="A2:G2"/>
    <mergeCell ref="A3:G3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scale="91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G27"/>
  <sheetViews>
    <sheetView showZeros="0" workbookViewId="0">
      <selection activeCell="A2" sqref="A2:F2"/>
    </sheetView>
  </sheetViews>
  <sheetFormatPr defaultColWidth="9" defaultRowHeight="14.25" outlineLevelCol="6"/>
  <cols>
    <col min="1" max="1" width="35.5" customWidth="1"/>
    <col min="2" max="4" width="9.7" customWidth="1"/>
    <col min="5" max="6" width="8.2" customWidth="1"/>
    <col min="7" max="7" width="9.5" customWidth="1"/>
  </cols>
  <sheetData>
    <row r="1" ht="24.9" customHeight="1" spans="1:6">
      <c r="A1" s="18" t="s">
        <v>368</v>
      </c>
      <c r="B1" s="18"/>
      <c r="C1" s="18"/>
      <c r="D1" s="18"/>
      <c r="E1" s="18"/>
      <c r="F1" s="18"/>
    </row>
    <row r="2" s="2" customFormat="1" ht="29.25" customHeight="1" spans="1:7">
      <c r="A2" s="20" t="s">
        <v>369</v>
      </c>
      <c r="B2" s="20"/>
      <c r="C2" s="20"/>
      <c r="D2" s="20"/>
      <c r="E2" s="20"/>
      <c r="F2" s="20"/>
      <c r="G2" s="21"/>
    </row>
    <row r="3" ht="24.9" customHeight="1" spans="1:6">
      <c r="A3" s="5" t="s">
        <v>51</v>
      </c>
      <c r="B3" s="5"/>
      <c r="C3" s="5"/>
      <c r="D3" s="5"/>
      <c r="E3" s="5"/>
      <c r="F3" s="5"/>
    </row>
    <row r="4" ht="37.5" customHeight="1" spans="1:6">
      <c r="A4" s="6" t="s">
        <v>370</v>
      </c>
      <c r="B4" s="27" t="s">
        <v>53</v>
      </c>
      <c r="C4" s="27" t="s">
        <v>54</v>
      </c>
      <c r="D4" s="27" t="s">
        <v>55</v>
      </c>
      <c r="E4" s="27" t="s">
        <v>56</v>
      </c>
      <c r="F4" s="27" t="s">
        <v>57</v>
      </c>
    </row>
    <row r="5" ht="24" customHeight="1" spans="1:6">
      <c r="A5" s="86" t="s">
        <v>371</v>
      </c>
      <c r="B5" s="28"/>
      <c r="C5" s="29"/>
      <c r="D5" s="29"/>
      <c r="E5" s="29"/>
      <c r="F5" s="29"/>
    </row>
    <row r="6" ht="24" customHeight="1" spans="1:6">
      <c r="A6" s="86" t="s">
        <v>372</v>
      </c>
      <c r="B6" s="73"/>
      <c r="C6" s="29"/>
      <c r="D6" s="29"/>
      <c r="E6" s="29"/>
      <c r="F6" s="29"/>
    </row>
    <row r="7" ht="24" customHeight="1" spans="1:6">
      <c r="A7" s="86" t="s">
        <v>373</v>
      </c>
      <c r="B7" s="73"/>
      <c r="C7" s="29"/>
      <c r="D7" s="29"/>
      <c r="E7" s="29"/>
      <c r="F7" s="29"/>
    </row>
    <row r="8" ht="24" customHeight="1" spans="1:6">
      <c r="A8" s="86" t="s">
        <v>374</v>
      </c>
      <c r="B8" s="73"/>
      <c r="C8" s="29"/>
      <c r="D8" s="29"/>
      <c r="E8" s="29"/>
      <c r="F8" s="29"/>
    </row>
    <row r="9" ht="24" customHeight="1" spans="1:6">
      <c r="A9" s="86" t="s">
        <v>375</v>
      </c>
      <c r="B9" s="73"/>
      <c r="C9" s="29"/>
      <c r="D9" s="29"/>
      <c r="E9" s="29"/>
      <c r="F9" s="29"/>
    </row>
    <row r="10" ht="24" customHeight="1" spans="1:6">
      <c r="A10" s="86" t="s">
        <v>376</v>
      </c>
      <c r="B10" s="73"/>
      <c r="C10" s="29"/>
      <c r="D10" s="29"/>
      <c r="E10" s="29"/>
      <c r="F10" s="29"/>
    </row>
    <row r="11" ht="24" customHeight="1" spans="1:6">
      <c r="A11" s="86" t="s">
        <v>377</v>
      </c>
      <c r="B11" s="73"/>
      <c r="C11" s="29"/>
      <c r="D11" s="29"/>
      <c r="E11" s="29"/>
      <c r="F11" s="29"/>
    </row>
    <row r="12" ht="24" customHeight="1" spans="1:6">
      <c r="A12" s="86" t="s">
        <v>378</v>
      </c>
      <c r="B12" s="73"/>
      <c r="C12" s="29"/>
      <c r="D12" s="29"/>
      <c r="E12" s="29"/>
      <c r="F12" s="29"/>
    </row>
    <row r="13" ht="24" customHeight="1" spans="1:6">
      <c r="A13" s="86" t="s">
        <v>379</v>
      </c>
      <c r="B13" s="73"/>
      <c r="C13" s="29"/>
      <c r="D13" s="29"/>
      <c r="E13" s="29"/>
      <c r="F13" s="29"/>
    </row>
    <row r="14" ht="24" customHeight="1" spans="1:6">
      <c r="A14" s="86" t="s">
        <v>380</v>
      </c>
      <c r="B14" s="73"/>
      <c r="C14" s="29"/>
      <c r="D14" s="29"/>
      <c r="E14" s="29"/>
      <c r="F14" s="29"/>
    </row>
    <row r="15" ht="24" customHeight="1" spans="1:6">
      <c r="A15" s="86" t="s">
        <v>381</v>
      </c>
      <c r="B15" s="73"/>
      <c r="C15" s="29"/>
      <c r="D15" s="29"/>
      <c r="E15" s="29"/>
      <c r="F15" s="29"/>
    </row>
    <row r="16" ht="24" customHeight="1" spans="1:6">
      <c r="A16" s="30" t="s">
        <v>382</v>
      </c>
      <c r="B16" s="30"/>
      <c r="C16" s="29"/>
      <c r="D16" s="29"/>
      <c r="E16" s="29"/>
      <c r="F16" s="29"/>
    </row>
    <row r="17" ht="24" customHeight="1" spans="1:6">
      <c r="A17" s="86" t="s">
        <v>383</v>
      </c>
      <c r="B17" s="28"/>
      <c r="C17" s="29"/>
      <c r="D17" s="29"/>
      <c r="E17" s="29"/>
      <c r="F17" s="29"/>
    </row>
    <row r="18" ht="24" customHeight="1" spans="1:6">
      <c r="A18" s="73" t="s">
        <v>384</v>
      </c>
      <c r="B18" s="73"/>
      <c r="C18" s="29"/>
      <c r="D18" s="29"/>
      <c r="E18" s="29"/>
      <c r="F18" s="29"/>
    </row>
    <row r="19" ht="24" customHeight="1" spans="1:6">
      <c r="A19" s="73" t="s">
        <v>384</v>
      </c>
      <c r="B19" s="73"/>
      <c r="C19" s="29"/>
      <c r="D19" s="29"/>
      <c r="E19" s="29"/>
      <c r="F19" s="29"/>
    </row>
    <row r="20" ht="24" customHeight="1" spans="1:6">
      <c r="A20" s="73" t="s">
        <v>384</v>
      </c>
      <c r="B20" s="73"/>
      <c r="C20" s="29"/>
      <c r="D20" s="29"/>
      <c r="E20" s="29"/>
      <c r="F20" s="29"/>
    </row>
    <row r="21" ht="24" customHeight="1" spans="1:6">
      <c r="A21" s="30" t="s">
        <v>382</v>
      </c>
      <c r="B21" s="30"/>
      <c r="C21" s="29"/>
      <c r="D21" s="29"/>
      <c r="E21" s="29"/>
      <c r="F21" s="29"/>
    </row>
    <row r="22" ht="24" customHeight="1" spans="1:6">
      <c r="A22" s="30"/>
      <c r="B22" s="30"/>
      <c r="C22" s="29"/>
      <c r="D22" s="29"/>
      <c r="E22" s="29"/>
      <c r="F22" s="29"/>
    </row>
    <row r="23" ht="24" customHeight="1" spans="1:6">
      <c r="A23" s="30"/>
      <c r="B23" s="30"/>
      <c r="C23" s="29"/>
      <c r="D23" s="29"/>
      <c r="E23" s="29"/>
      <c r="F23" s="29"/>
    </row>
    <row r="24" ht="24" customHeight="1" spans="1:6">
      <c r="A24" s="30"/>
      <c r="B24" s="30"/>
      <c r="C24" s="29"/>
      <c r="D24" s="29"/>
      <c r="E24" s="29"/>
      <c r="F24" s="29"/>
    </row>
    <row r="25" ht="24" customHeight="1" spans="1:6">
      <c r="A25" s="30"/>
      <c r="B25" s="30"/>
      <c r="C25" s="29"/>
      <c r="D25" s="29"/>
      <c r="E25" s="29"/>
      <c r="F25" s="29"/>
    </row>
    <row r="26" ht="24" customHeight="1" spans="1:6">
      <c r="A26" s="30"/>
      <c r="B26" s="30"/>
      <c r="C26" s="29"/>
      <c r="D26" s="29"/>
      <c r="E26" s="29"/>
      <c r="F26" s="29"/>
    </row>
    <row r="27" ht="24" customHeight="1" spans="1:6">
      <c r="A27" s="6" t="s">
        <v>385</v>
      </c>
      <c r="B27" s="6"/>
      <c r="C27" s="29"/>
      <c r="D27" s="29"/>
      <c r="E27" s="29"/>
      <c r="F27" s="29"/>
    </row>
  </sheetData>
  <mergeCells count="3">
    <mergeCell ref="A1:F1"/>
    <mergeCell ref="A2:F2"/>
    <mergeCell ref="A3:F3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czj</Company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Define</vt:lpstr>
      <vt:lpstr>目录</vt:lpstr>
      <vt:lpstr>一般收入1</vt:lpstr>
      <vt:lpstr>一般支出2</vt:lpstr>
      <vt:lpstr>本级一般收入3</vt:lpstr>
      <vt:lpstr>本级一般支出4</vt:lpstr>
      <vt:lpstr>本级一般功能分类表5</vt:lpstr>
      <vt:lpstr>本级基本支出经济分类6</vt:lpstr>
      <vt:lpstr>一般公共预算税收返还及转移支付表7</vt:lpstr>
      <vt:lpstr>一般公共预算转移支付分地区8</vt:lpstr>
      <vt:lpstr>一般债务限额和余额情况表9</vt:lpstr>
      <vt:lpstr>政府性基金收入10</vt:lpstr>
      <vt:lpstr>政府性基金支出11</vt:lpstr>
      <vt:lpstr>本级政府性基金收入12</vt:lpstr>
      <vt:lpstr>本级政府性基金支出13</vt:lpstr>
      <vt:lpstr>本级政府性基金支出功能分类14</vt:lpstr>
      <vt:lpstr>政府性基金转移支付决算项目表15</vt:lpstr>
      <vt:lpstr>政府性基金转移支付分地区16</vt:lpstr>
      <vt:lpstr>专项债务限额和余额情况表17</vt:lpstr>
      <vt:lpstr>国有资本经营预算收入决算表18</vt:lpstr>
      <vt:lpstr>国有资本经营预算支出决算表19</vt:lpstr>
      <vt:lpstr>本级国有资本经营预算收入20</vt:lpstr>
      <vt:lpstr>本级国有资本经营预算支出21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</dc:creator>
  <cp:lastModifiedBy>Administrator</cp:lastModifiedBy>
  <dcterms:created xsi:type="dcterms:W3CDTF">2003-12-24T09:20:00Z</dcterms:created>
  <cp:lastPrinted>2020-03-02T06:01:00Z</cp:lastPrinted>
  <dcterms:modified xsi:type="dcterms:W3CDTF">2023-09-12T02:38:18Z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36345E652BBD42D8A9B37FD0454642BE</vt:lpwstr>
  </property>
</Properties>
</file>